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105" windowWidth="15480" windowHeight="9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<sst xmlns="http://schemas.openxmlformats.org/spreadsheetml/2006/main" count="1818" uniqueCount="771">
  <si>
    <t>姓名</t>
  </si>
  <si>
    <r>
      <t xml:space="preserve">                                      </t>
    </r>
    <r>
      <rPr>
        <u val="single"/>
        <sz val="14"/>
        <rFont val="宋体"/>
        <family val="0"/>
      </rPr>
      <t xml:space="preserve"> 自动化</t>
    </r>
    <r>
      <rPr>
        <sz val="14"/>
        <rFont val="宋体"/>
        <family val="0"/>
      </rPr>
      <t xml:space="preserve">  学院（部）（盖章）                  </t>
    </r>
  </si>
  <si>
    <t>二等</t>
  </si>
  <si>
    <t>三等</t>
  </si>
  <si>
    <t>一等</t>
  </si>
  <si>
    <t>院级</t>
  </si>
  <si>
    <t>王婷婷</t>
  </si>
  <si>
    <t>张海</t>
  </si>
  <si>
    <t>优干</t>
  </si>
  <si>
    <t>三好</t>
  </si>
  <si>
    <t>杨洁</t>
  </si>
  <si>
    <t xml:space="preserve">填报人：  陈浩             主管领导签字：       </t>
  </si>
  <si>
    <t>序号</t>
  </si>
  <si>
    <t>班级</t>
  </si>
  <si>
    <t>学号</t>
  </si>
  <si>
    <r>
      <t>D</t>
    </r>
    <r>
      <rPr>
        <b/>
        <sz val="12"/>
        <rFont val="宋体"/>
        <family val="0"/>
      </rPr>
      <t>值</t>
    </r>
  </si>
  <si>
    <r>
      <t>Z</t>
    </r>
    <r>
      <rPr>
        <b/>
        <sz val="12"/>
        <rFont val="宋体"/>
        <family val="0"/>
      </rPr>
      <t>值</t>
    </r>
  </si>
  <si>
    <r>
      <t>T</t>
    </r>
    <r>
      <rPr>
        <b/>
        <sz val="12"/>
        <rFont val="宋体"/>
        <family val="0"/>
      </rPr>
      <t>值</t>
    </r>
  </si>
  <si>
    <r>
      <t>J</t>
    </r>
    <r>
      <rPr>
        <b/>
        <sz val="12"/>
        <rFont val="宋体"/>
        <family val="0"/>
      </rPr>
      <t>值</t>
    </r>
  </si>
  <si>
    <r>
      <t>U</t>
    </r>
    <r>
      <rPr>
        <b/>
        <sz val="12"/>
        <rFont val="宋体"/>
        <family val="0"/>
      </rPr>
      <t>值</t>
    </r>
  </si>
  <si>
    <t xml:space="preserve">单科最低分
</t>
  </si>
  <si>
    <t>拟评奖等级</t>
  </si>
  <si>
    <t>备注</t>
  </si>
  <si>
    <t>张凯</t>
  </si>
  <si>
    <t>吴昊</t>
  </si>
  <si>
    <t>201009101</t>
  </si>
  <si>
    <t>郭毅娜</t>
  </si>
  <si>
    <t>201009128</t>
  </si>
  <si>
    <t>王双双</t>
  </si>
  <si>
    <t>201009102</t>
  </si>
  <si>
    <t>王丽萍</t>
  </si>
  <si>
    <t>201009109</t>
  </si>
  <si>
    <t>赵文博</t>
  </si>
  <si>
    <t>201009120</t>
  </si>
  <si>
    <t>魏光耀</t>
  </si>
  <si>
    <t>沈韬</t>
  </si>
  <si>
    <t>王珺珺</t>
  </si>
  <si>
    <t>201009125</t>
  </si>
  <si>
    <t>杨树娴</t>
  </si>
  <si>
    <t>201009137</t>
  </si>
  <si>
    <t>李明海</t>
  </si>
  <si>
    <t>201009145</t>
  </si>
  <si>
    <t>米湘芸</t>
  </si>
  <si>
    <t>201009144</t>
  </si>
  <si>
    <t>201009206</t>
  </si>
  <si>
    <t>温欢</t>
  </si>
  <si>
    <t>201009235</t>
  </si>
  <si>
    <t>常文寰</t>
  </si>
  <si>
    <t>201009245</t>
  </si>
  <si>
    <t>于洋</t>
  </si>
  <si>
    <t>201009303</t>
  </si>
  <si>
    <t>王立友</t>
  </si>
  <si>
    <t>201009320</t>
  </si>
  <si>
    <t>靳燕燕</t>
  </si>
  <si>
    <t>201009323</t>
  </si>
  <si>
    <t>董丹</t>
  </si>
  <si>
    <t>201009340</t>
  </si>
  <si>
    <t>王荣</t>
  </si>
  <si>
    <t>201009328</t>
  </si>
  <si>
    <t>邓俊龙</t>
  </si>
  <si>
    <t>201009312</t>
  </si>
  <si>
    <t>赵建福</t>
  </si>
  <si>
    <t>201009310</t>
  </si>
  <si>
    <t>苏海峰</t>
  </si>
  <si>
    <t>201009317</t>
  </si>
  <si>
    <t>张鹏</t>
  </si>
  <si>
    <t>肖楠</t>
  </si>
  <si>
    <t>杜雪</t>
  </si>
  <si>
    <t>甄硕</t>
  </si>
  <si>
    <t>甘武平</t>
  </si>
  <si>
    <t>李凯</t>
  </si>
  <si>
    <t>刘未蕾</t>
  </si>
  <si>
    <t>胡志</t>
  </si>
  <si>
    <t>王琳</t>
  </si>
  <si>
    <t>孙雷雨</t>
  </si>
  <si>
    <t>焦志远</t>
  </si>
  <si>
    <t>201008537</t>
  </si>
  <si>
    <t>杨廷宏</t>
  </si>
  <si>
    <t>201008540</t>
  </si>
  <si>
    <t>雷彦笑</t>
  </si>
  <si>
    <t>201008545</t>
  </si>
  <si>
    <t>高浠瑞</t>
  </si>
  <si>
    <t>201008547</t>
  </si>
  <si>
    <t>靳燕娥</t>
  </si>
  <si>
    <t>叶慧敏</t>
  </si>
  <si>
    <t>余弘旸</t>
  </si>
  <si>
    <t>李雪桐</t>
  </si>
  <si>
    <t>杨  扬</t>
  </si>
  <si>
    <t>周丽婕</t>
  </si>
  <si>
    <t>高亚亚</t>
  </si>
  <si>
    <t>梁  洁</t>
  </si>
  <si>
    <t>李成东</t>
  </si>
  <si>
    <t>袁明明</t>
  </si>
  <si>
    <t>张  琳</t>
  </si>
  <si>
    <t>杨  涛</t>
  </si>
  <si>
    <t>祁丽洁</t>
  </si>
  <si>
    <t>陈晓伟</t>
  </si>
  <si>
    <t>张国茹</t>
  </si>
  <si>
    <t>王亚惠</t>
  </si>
  <si>
    <t>电气1001</t>
  </si>
  <si>
    <t>王义杰</t>
  </si>
  <si>
    <t>赵远鑫</t>
  </si>
  <si>
    <t>石若颖</t>
  </si>
  <si>
    <t>葛泽凤</t>
  </si>
  <si>
    <t>闫良</t>
  </si>
  <si>
    <t>王江彬</t>
  </si>
  <si>
    <t>杨亚龙</t>
  </si>
  <si>
    <t>二等/优干</t>
  </si>
  <si>
    <t>向梅</t>
  </si>
  <si>
    <t>王昆</t>
  </si>
  <si>
    <t>吕忠孝</t>
  </si>
  <si>
    <t>王振强</t>
  </si>
  <si>
    <t>陈晓</t>
  </si>
  <si>
    <t>201009052</t>
  </si>
  <si>
    <t>郝春玲</t>
  </si>
  <si>
    <t>201009053</t>
  </si>
  <si>
    <t>唐仲杰</t>
  </si>
  <si>
    <t>文体活动优秀奖</t>
  </si>
  <si>
    <t>马福珍</t>
  </si>
  <si>
    <t>社会工作奖</t>
  </si>
  <si>
    <t>王吉瑞</t>
  </si>
  <si>
    <t>学习进步奖</t>
  </si>
  <si>
    <t>电气1002</t>
  </si>
  <si>
    <t>李宵亮</t>
  </si>
  <si>
    <t>201009105</t>
  </si>
  <si>
    <t>芦思为</t>
  </si>
  <si>
    <t>201009112</t>
  </si>
  <si>
    <t>201007010</t>
  </si>
  <si>
    <t>王一楠</t>
  </si>
  <si>
    <t>201009138</t>
  </si>
  <si>
    <t>安明明</t>
  </si>
  <si>
    <t>201009135</t>
  </si>
  <si>
    <t>三等/优干</t>
  </si>
  <si>
    <t>张欢欢</t>
  </si>
  <si>
    <t>201009108</t>
  </si>
  <si>
    <t>石博宇</t>
  </si>
  <si>
    <t>201009146</t>
  </si>
  <si>
    <t>电气1003</t>
  </si>
  <si>
    <t>201009201</t>
  </si>
  <si>
    <t>马周聪</t>
  </si>
  <si>
    <t>201009214</t>
  </si>
  <si>
    <t>张璟玥</t>
  </si>
  <si>
    <t>岩枭</t>
  </si>
  <si>
    <t>201009226</t>
  </si>
  <si>
    <t>叶佩凡</t>
  </si>
  <si>
    <t>201009253</t>
  </si>
  <si>
    <t>王维同</t>
  </si>
  <si>
    <t>201009229</t>
  </si>
  <si>
    <t>段文</t>
  </si>
  <si>
    <t>201009231</t>
  </si>
  <si>
    <t>文体活动优秀奖</t>
  </si>
  <si>
    <t>王云鹏</t>
  </si>
  <si>
    <t>201009237</t>
  </si>
  <si>
    <t>电气1004</t>
  </si>
  <si>
    <t>王治聪</t>
  </si>
  <si>
    <t>201009306</t>
  </si>
  <si>
    <t>戴克铭</t>
  </si>
  <si>
    <t>201009319</t>
  </si>
  <si>
    <t>庞淑杰</t>
  </si>
  <si>
    <t>201009332</t>
  </si>
  <si>
    <t>雷海燕</t>
  </si>
  <si>
    <t>201009334</t>
  </si>
  <si>
    <t>董丹婷</t>
  </si>
  <si>
    <t>201009333</t>
  </si>
  <si>
    <t>汤鹏武</t>
  </si>
  <si>
    <t>201009308</t>
  </si>
  <si>
    <t>王英帅</t>
  </si>
  <si>
    <t>201009341</t>
  </si>
  <si>
    <t>韦振芳</t>
  </si>
  <si>
    <t>201009344</t>
  </si>
  <si>
    <t>201008458</t>
  </si>
  <si>
    <t>方静</t>
  </si>
  <si>
    <t>201008403</t>
  </si>
  <si>
    <t>强立荣</t>
  </si>
  <si>
    <t>201008416</t>
  </si>
  <si>
    <t>201008402</t>
  </si>
  <si>
    <t>201008404</t>
  </si>
  <si>
    <t>201008409</t>
  </si>
  <si>
    <t>高明</t>
  </si>
  <si>
    <t>201008412</t>
  </si>
  <si>
    <t>赵雪莲</t>
  </si>
  <si>
    <t>201008415</t>
  </si>
  <si>
    <t>201008423</t>
  </si>
  <si>
    <t>徐文强</t>
  </si>
  <si>
    <t>201008437</t>
  </si>
  <si>
    <t>201008445</t>
  </si>
  <si>
    <t>201008453</t>
  </si>
  <si>
    <t>201008457</t>
  </si>
  <si>
    <t>李星</t>
  </si>
  <si>
    <t>201008413</t>
  </si>
  <si>
    <t>李丽</t>
  </si>
  <si>
    <t>201008422</t>
  </si>
  <si>
    <t>郭学涛</t>
  </si>
  <si>
    <t>201008441</t>
  </si>
  <si>
    <t>动1001</t>
  </si>
  <si>
    <t>动1002</t>
  </si>
  <si>
    <t>201008504</t>
  </si>
  <si>
    <t>鞠贵林</t>
  </si>
  <si>
    <t>201008505</t>
  </si>
  <si>
    <t>袁如意</t>
  </si>
  <si>
    <t>201008546</t>
  </si>
  <si>
    <t>霍万新</t>
  </si>
  <si>
    <t>201008549</t>
  </si>
  <si>
    <t>房磊</t>
  </si>
  <si>
    <t>201008524</t>
  </si>
  <si>
    <t>吴侦</t>
  </si>
  <si>
    <t>201008513</t>
  </si>
  <si>
    <t>李诗薇</t>
  </si>
  <si>
    <t>刘  雪</t>
  </si>
  <si>
    <t>张玮玮</t>
  </si>
  <si>
    <t>司媛媛</t>
  </si>
  <si>
    <t>梁  潇</t>
  </si>
  <si>
    <t>朱贺斌</t>
  </si>
  <si>
    <t>范德榜</t>
  </si>
  <si>
    <t>王建丽</t>
  </si>
  <si>
    <t>赵鱼鱼</t>
  </si>
  <si>
    <t>罗远辉</t>
  </si>
  <si>
    <t>刘喻声</t>
  </si>
  <si>
    <t>杨辅云</t>
  </si>
  <si>
    <t>王晓倩</t>
  </si>
  <si>
    <t>常  峰</t>
  </si>
  <si>
    <t>李  栋</t>
  </si>
  <si>
    <t>谢  莹</t>
  </si>
  <si>
    <t>柴  梅</t>
  </si>
  <si>
    <t>黄秀芳</t>
  </si>
  <si>
    <t>彭建明</t>
  </si>
  <si>
    <t>自控1001</t>
  </si>
  <si>
    <t>贾亦丰</t>
  </si>
  <si>
    <t>王转敏</t>
  </si>
  <si>
    <t>杨  媛</t>
  </si>
  <si>
    <t>郑  园</t>
  </si>
  <si>
    <t>郎鹏娟</t>
  </si>
  <si>
    <t>张秀娟</t>
  </si>
  <si>
    <t>李潜龙</t>
  </si>
  <si>
    <t>曹丽霞</t>
  </si>
  <si>
    <t>路学旭</t>
  </si>
  <si>
    <t>刘文章</t>
  </si>
  <si>
    <t>自控1002</t>
  </si>
  <si>
    <t>蔡荣富</t>
  </si>
  <si>
    <t>龚雪连</t>
  </si>
  <si>
    <t>周国军</t>
  </si>
  <si>
    <t>侯淑媛</t>
  </si>
  <si>
    <t>一等/优干</t>
  </si>
  <si>
    <t>崔德慈</t>
  </si>
  <si>
    <t>肖蓉霞</t>
  </si>
  <si>
    <t>刘小平</t>
  </si>
  <si>
    <t>张金阳</t>
  </si>
  <si>
    <t>杨峰荣</t>
  </si>
  <si>
    <t>张  军</t>
  </si>
  <si>
    <t>何永祥</t>
  </si>
  <si>
    <t>自控1003</t>
  </si>
  <si>
    <t>雷贝贝</t>
  </si>
  <si>
    <t>李  钰</t>
  </si>
  <si>
    <t>王慧荣</t>
  </si>
  <si>
    <t>杨  乐</t>
  </si>
  <si>
    <t>邵伟军</t>
  </si>
  <si>
    <t>李  静</t>
  </si>
  <si>
    <t>吴成辉</t>
  </si>
  <si>
    <t>李  环</t>
  </si>
  <si>
    <t>马晓娜</t>
  </si>
  <si>
    <t>赵  林</t>
  </si>
  <si>
    <t>朱  楠</t>
  </si>
  <si>
    <t>布登兵</t>
  </si>
  <si>
    <t>刘苗苗</t>
  </si>
  <si>
    <t>徐世鹏</t>
  </si>
  <si>
    <t>高  文</t>
  </si>
  <si>
    <t>金笃辉</t>
  </si>
  <si>
    <t>自控1004</t>
  </si>
  <si>
    <t>电气1101</t>
  </si>
  <si>
    <t>罗天奇</t>
  </si>
  <si>
    <t>201109102</t>
  </si>
  <si>
    <t>李鹏谦</t>
  </si>
  <si>
    <t>201109101</t>
  </si>
  <si>
    <t>车志远</t>
  </si>
  <si>
    <t>201103131</t>
  </si>
  <si>
    <t>张兴存</t>
  </si>
  <si>
    <t>201109151</t>
  </si>
  <si>
    <t>王娜娜</t>
  </si>
  <si>
    <t>201109110</t>
  </si>
  <si>
    <t>鲁俊春</t>
  </si>
  <si>
    <t>201109122</t>
  </si>
  <si>
    <t>毛燕春</t>
  </si>
  <si>
    <t>201109118</t>
  </si>
  <si>
    <t>王亚军</t>
  </si>
  <si>
    <t>201109137</t>
  </si>
  <si>
    <t>岳彪</t>
  </si>
  <si>
    <t>201109128</t>
  </si>
  <si>
    <t>李鑫</t>
  </si>
  <si>
    <t>201109121</t>
  </si>
  <si>
    <t>陈军强</t>
  </si>
  <si>
    <t>201109127</t>
  </si>
  <si>
    <t>杜宏毅</t>
  </si>
  <si>
    <t>201109103</t>
  </si>
  <si>
    <t>杨涛</t>
  </si>
  <si>
    <t>201109131</t>
  </si>
  <si>
    <t>何永永</t>
  </si>
  <si>
    <t>201109130</t>
  </si>
  <si>
    <t>黄聪</t>
  </si>
  <si>
    <t>201109105</t>
  </si>
  <si>
    <t>杜江</t>
  </si>
  <si>
    <t>201109141</t>
  </si>
  <si>
    <t>马玉环</t>
  </si>
  <si>
    <t>201109152</t>
  </si>
  <si>
    <t>王亮</t>
  </si>
  <si>
    <t>201109140</t>
  </si>
  <si>
    <t>周郑</t>
  </si>
  <si>
    <t>201109202</t>
  </si>
  <si>
    <t>冯程程</t>
  </si>
  <si>
    <t>201106907</t>
  </si>
  <si>
    <t>程利伟</t>
  </si>
  <si>
    <t>201109229</t>
  </si>
  <si>
    <t>魏龙</t>
  </si>
  <si>
    <t>201109231</t>
  </si>
  <si>
    <t>王田戈</t>
  </si>
  <si>
    <t>201109207</t>
  </si>
  <si>
    <t>吴明雪</t>
  </si>
  <si>
    <t>201109249</t>
  </si>
  <si>
    <t>王娟娟</t>
  </si>
  <si>
    <t>201109214</t>
  </si>
  <si>
    <t>徐田</t>
  </si>
  <si>
    <t>201109216</t>
  </si>
  <si>
    <t>陈添</t>
  </si>
  <si>
    <t>201109235</t>
  </si>
  <si>
    <t>刘超</t>
  </si>
  <si>
    <t>201109225</t>
  </si>
  <si>
    <t>何仕亮</t>
  </si>
  <si>
    <t>201109217</t>
  </si>
  <si>
    <t>赵家胜</t>
  </si>
  <si>
    <t>曹斐</t>
  </si>
  <si>
    <t>201109224</t>
  </si>
  <si>
    <t>张荣安</t>
  </si>
  <si>
    <t>201109234</t>
  </si>
  <si>
    <t>电气1102</t>
  </si>
  <si>
    <t>电气1103</t>
  </si>
  <si>
    <t>姚磊</t>
  </si>
  <si>
    <t>胡庆庆</t>
  </si>
  <si>
    <t>张福泽</t>
  </si>
  <si>
    <t>念丹</t>
  </si>
  <si>
    <t>于凡</t>
  </si>
  <si>
    <t>陈健雄</t>
  </si>
  <si>
    <t>孙飞麟</t>
  </si>
  <si>
    <t>肖本郁</t>
  </si>
  <si>
    <t>郭晓通</t>
  </si>
  <si>
    <t>电气1104</t>
  </si>
  <si>
    <t>姜爽</t>
  </si>
  <si>
    <t>何阳阳</t>
  </si>
  <si>
    <t>201109436</t>
  </si>
  <si>
    <t>伊慧华</t>
  </si>
  <si>
    <t>李建霞</t>
  </si>
  <si>
    <t>冉建民</t>
  </si>
  <si>
    <t>李琨</t>
  </si>
  <si>
    <t>员文生</t>
  </si>
  <si>
    <t>殷凯</t>
  </si>
  <si>
    <t>展宗文</t>
  </si>
  <si>
    <t>香磊</t>
  </si>
  <si>
    <t>张玉红</t>
  </si>
  <si>
    <t>石戈戈</t>
  </si>
  <si>
    <t>自立成才奖</t>
  </si>
  <si>
    <t>刘如意</t>
  </si>
  <si>
    <t>吴冬辉</t>
  </si>
  <si>
    <t>王海晶</t>
  </si>
  <si>
    <t>201104842</t>
  </si>
  <si>
    <t>周瑶</t>
  </si>
  <si>
    <t>201109839</t>
  </si>
  <si>
    <t>任翠</t>
  </si>
  <si>
    <t>201108533</t>
  </si>
  <si>
    <t>赵宏宇</t>
  </si>
  <si>
    <t>201108506</t>
  </si>
  <si>
    <t>妥杏娃</t>
  </si>
  <si>
    <t>201108562</t>
  </si>
  <si>
    <t>方仲宜</t>
  </si>
  <si>
    <t>201108503</t>
  </si>
  <si>
    <t>宋瑾峰</t>
  </si>
  <si>
    <t>201108545</t>
  </si>
  <si>
    <t>王露</t>
  </si>
  <si>
    <t>201108517</t>
  </si>
  <si>
    <t>常资明</t>
  </si>
  <si>
    <t>201108504</t>
  </si>
  <si>
    <t>刘健男</t>
  </si>
  <si>
    <t>201108512</t>
  </si>
  <si>
    <t>牟萍</t>
  </si>
  <si>
    <t>201108560</t>
  </si>
  <si>
    <t>傅成霞</t>
  </si>
  <si>
    <t>201108515</t>
  </si>
  <si>
    <t>陈柏沂</t>
  </si>
  <si>
    <t>201108547</t>
  </si>
  <si>
    <t>郭琼琳</t>
  </si>
  <si>
    <t>201108501</t>
  </si>
  <si>
    <t>田喜龙</t>
  </si>
  <si>
    <t>201108528</t>
  </si>
  <si>
    <t>张有德</t>
  </si>
  <si>
    <t>201108531</t>
  </si>
  <si>
    <t>杨磊</t>
  </si>
  <si>
    <t>201108543</t>
  </si>
  <si>
    <t>倪云</t>
  </si>
  <si>
    <t>201108556</t>
  </si>
  <si>
    <t>郭巨龙</t>
  </si>
  <si>
    <t>201108549</t>
  </si>
  <si>
    <t>常凯兵</t>
  </si>
  <si>
    <t>201108530</t>
  </si>
  <si>
    <t>刘璐</t>
  </si>
  <si>
    <t>201108505</t>
  </si>
  <si>
    <t>张鹏举</t>
  </si>
  <si>
    <t>201108548</t>
  </si>
  <si>
    <t>田映红</t>
  </si>
  <si>
    <t>201108525</t>
  </si>
  <si>
    <t>动1101</t>
  </si>
  <si>
    <t>李阳</t>
  </si>
  <si>
    <t>漆林</t>
  </si>
  <si>
    <t>贺庆杰</t>
  </si>
  <si>
    <t>于数晓</t>
  </si>
  <si>
    <t>王超</t>
  </si>
  <si>
    <t>秦剑秀</t>
  </si>
  <si>
    <t>王秋莉</t>
  </si>
  <si>
    <t>巩海波</t>
  </si>
  <si>
    <t>仝江涛</t>
  </si>
  <si>
    <t>王睿敏</t>
  </si>
  <si>
    <t>王培文</t>
  </si>
  <si>
    <t>郭小平</t>
  </si>
  <si>
    <t>王天寿</t>
  </si>
  <si>
    <t>陈世鹏</t>
  </si>
  <si>
    <t>李斌</t>
  </si>
  <si>
    <t>王闻阳</t>
  </si>
  <si>
    <t>杨波</t>
  </si>
  <si>
    <t>张国锋</t>
  </si>
  <si>
    <t>张观东</t>
  </si>
  <si>
    <t>李成</t>
  </si>
  <si>
    <t>张涵中</t>
  </si>
  <si>
    <t>唐继</t>
  </si>
  <si>
    <t>薛昱</t>
  </si>
  <si>
    <t>动1102</t>
  </si>
  <si>
    <t>自控1101</t>
  </si>
  <si>
    <t>徐琴</t>
  </si>
  <si>
    <t>陈姣</t>
  </si>
  <si>
    <t>张万良</t>
  </si>
  <si>
    <t>陈旭</t>
  </si>
  <si>
    <t>高洁</t>
  </si>
  <si>
    <t>周璐婕</t>
  </si>
  <si>
    <t>刘射德</t>
  </si>
  <si>
    <t>高海军</t>
  </si>
  <si>
    <t>李徐源</t>
  </si>
  <si>
    <t>刘薇</t>
  </si>
  <si>
    <t>马伟</t>
  </si>
  <si>
    <t>杨庆庆</t>
  </si>
  <si>
    <t>张祺</t>
  </si>
  <si>
    <t>张慧君</t>
  </si>
  <si>
    <t>韩莉娜</t>
  </si>
  <si>
    <t>李炯呈</t>
  </si>
  <si>
    <t>王磊</t>
  </si>
  <si>
    <t>南移飞</t>
  </si>
  <si>
    <t>李云霞</t>
  </si>
  <si>
    <t>自控1102</t>
  </si>
  <si>
    <t>邝香琦</t>
  </si>
  <si>
    <t>三好</t>
  </si>
  <si>
    <t>王亚丽</t>
  </si>
  <si>
    <t>郑强</t>
  </si>
  <si>
    <t>张代玉</t>
  </si>
  <si>
    <t xml:space="preserve"> </t>
  </si>
  <si>
    <t>王博</t>
  </si>
  <si>
    <t>汪秋菊</t>
  </si>
  <si>
    <t>肖慧敏</t>
  </si>
  <si>
    <t>何静</t>
  </si>
  <si>
    <t>吴永蓉</t>
  </si>
  <si>
    <t>刘玉娟</t>
  </si>
  <si>
    <t>樊泽园</t>
  </si>
  <si>
    <t>杨丽丽</t>
  </si>
  <si>
    <t>段少楠</t>
  </si>
  <si>
    <t>任大兵</t>
  </si>
  <si>
    <t>龚永军</t>
  </si>
  <si>
    <t>史丽娟</t>
  </si>
  <si>
    <t>赵凯亮</t>
  </si>
  <si>
    <t>孙克锦</t>
  </si>
  <si>
    <t>樊亚丽</t>
  </si>
  <si>
    <t>苏东明</t>
  </si>
  <si>
    <t>郑军霞</t>
  </si>
  <si>
    <t>史棉棉</t>
  </si>
  <si>
    <t>自控1103</t>
  </si>
  <si>
    <t>吴顺</t>
  </si>
  <si>
    <t>201108912</t>
  </si>
  <si>
    <t>王凯</t>
  </si>
  <si>
    <t>201108901</t>
  </si>
  <si>
    <t>刘豪鹏</t>
  </si>
  <si>
    <t>201108908</t>
  </si>
  <si>
    <t>徐越</t>
  </si>
  <si>
    <t>201108902</t>
  </si>
  <si>
    <t>邹姣</t>
  </si>
  <si>
    <t>201108907</t>
  </si>
  <si>
    <t>胡福威</t>
  </si>
  <si>
    <t>201108903</t>
  </si>
  <si>
    <t>马爽</t>
  </si>
  <si>
    <t>201105019</t>
  </si>
  <si>
    <t>徐成丽</t>
  </si>
  <si>
    <t>201108904</t>
  </si>
  <si>
    <t>王津航</t>
  </si>
  <si>
    <t>201110209</t>
  </si>
  <si>
    <t>王晓燕</t>
  </si>
  <si>
    <t>201108917</t>
  </si>
  <si>
    <t>王永强</t>
  </si>
  <si>
    <t>201108929</t>
  </si>
  <si>
    <t>李淑芳</t>
  </si>
  <si>
    <t>201108927</t>
  </si>
  <si>
    <t>李怡娟</t>
  </si>
  <si>
    <t>201108934</t>
  </si>
  <si>
    <t>毛瑞刚</t>
  </si>
  <si>
    <t>201108931</t>
  </si>
  <si>
    <t>杨璐</t>
  </si>
  <si>
    <t>201108915</t>
  </si>
  <si>
    <t>杨惠云</t>
  </si>
  <si>
    <t>201108930</t>
  </si>
  <si>
    <t>吴健</t>
  </si>
  <si>
    <t>201108935</t>
  </si>
  <si>
    <t>张浩</t>
  </si>
  <si>
    <t>201110007</t>
  </si>
  <si>
    <t>王文磊</t>
  </si>
  <si>
    <t>201108948</t>
  </si>
  <si>
    <t>赵玲玉</t>
  </si>
  <si>
    <t>201108942</t>
  </si>
  <si>
    <t>贾嘉琪</t>
  </si>
  <si>
    <t>201108949</t>
  </si>
  <si>
    <t>贾楠</t>
  </si>
  <si>
    <t>201108947</t>
  </si>
  <si>
    <t>院级</t>
  </si>
  <si>
    <t>周琪</t>
  </si>
  <si>
    <t>201108916</t>
  </si>
  <si>
    <t>丁亚梅</t>
  </si>
  <si>
    <t>201108922</t>
  </si>
  <si>
    <t>自控1104</t>
  </si>
  <si>
    <t>郑丽娜</t>
  </si>
  <si>
    <t>马军梅</t>
  </si>
  <si>
    <t>王婵</t>
  </si>
  <si>
    <t>肖金山</t>
  </si>
  <si>
    <t>雍海燕</t>
  </si>
  <si>
    <t>陈壁东</t>
  </si>
  <si>
    <t>石凯</t>
  </si>
  <si>
    <t>梁乐观</t>
  </si>
  <si>
    <t>王文俊</t>
  </si>
  <si>
    <t>张京伟</t>
  </si>
  <si>
    <t>201104702</t>
  </si>
  <si>
    <t>陈永杰</t>
  </si>
  <si>
    <t>滕岳</t>
  </si>
  <si>
    <t>郭超</t>
  </si>
  <si>
    <t>孙淑敏</t>
  </si>
  <si>
    <t>201104701</t>
  </si>
  <si>
    <t>朱晨希</t>
  </si>
  <si>
    <t>岳丽</t>
  </si>
  <si>
    <t>王建坤</t>
  </si>
  <si>
    <t>社会工作奖</t>
  </si>
  <si>
    <t>张亚</t>
  </si>
  <si>
    <t>路恒宽</t>
  </si>
  <si>
    <t>电气1201</t>
  </si>
  <si>
    <t>温可瑞</t>
  </si>
  <si>
    <t>冯翠香</t>
  </si>
  <si>
    <t>高婷</t>
  </si>
  <si>
    <t>石林青</t>
  </si>
  <si>
    <t>陶倩</t>
  </si>
  <si>
    <t>张娟</t>
  </si>
  <si>
    <t>孟宸</t>
  </si>
  <si>
    <t>田党</t>
  </si>
  <si>
    <t>蔡婧</t>
  </si>
  <si>
    <t>武金甲</t>
  </si>
  <si>
    <t>张胤杰</t>
  </si>
  <si>
    <t>米渊</t>
  </si>
  <si>
    <t>何开忠</t>
  </si>
  <si>
    <t>田莉</t>
  </si>
  <si>
    <t>安思地</t>
  </si>
  <si>
    <t>电气1202</t>
  </si>
  <si>
    <t>张宗芳</t>
  </si>
  <si>
    <t>李宝国</t>
  </si>
  <si>
    <t>张永莉</t>
  </si>
  <si>
    <t>李龙龙</t>
  </si>
  <si>
    <t>曹鑫</t>
  </si>
  <si>
    <t>姚雅雯</t>
  </si>
  <si>
    <t>李娟娥</t>
  </si>
  <si>
    <t>江昆</t>
  </si>
  <si>
    <t>张世胜</t>
  </si>
  <si>
    <t>焦玉伟</t>
  </si>
  <si>
    <t>贾晨晨</t>
  </si>
  <si>
    <t>电气1203</t>
  </si>
  <si>
    <t>王文瑾</t>
  </si>
  <si>
    <t>刘洁</t>
  </si>
  <si>
    <t>刘黎</t>
  </si>
  <si>
    <t>冯媛</t>
  </si>
  <si>
    <t>路涛涛</t>
  </si>
  <si>
    <t>摆明伟</t>
  </si>
  <si>
    <t>姬星照</t>
  </si>
  <si>
    <t>马健</t>
  </si>
  <si>
    <t>何宛珍</t>
  </si>
  <si>
    <t>张萌萌</t>
  </si>
  <si>
    <t>姜泽岳</t>
  </si>
  <si>
    <t>电气1204</t>
  </si>
  <si>
    <t>张永康</t>
  </si>
  <si>
    <t>王雅娴</t>
  </si>
  <si>
    <t>郭小嘉</t>
  </si>
  <si>
    <t>丁坚烽</t>
  </si>
  <si>
    <t>张旭军</t>
  </si>
  <si>
    <t>冯雪娇</t>
  </si>
  <si>
    <t>范立群</t>
  </si>
  <si>
    <t>李小牛</t>
  </si>
  <si>
    <t>张海涛</t>
  </si>
  <si>
    <t>闫沛霞</t>
  </si>
  <si>
    <t>冯晓春</t>
  </si>
  <si>
    <t>张文昱</t>
  </si>
  <si>
    <t>肖立俊</t>
  </si>
  <si>
    <t>马周贵</t>
  </si>
  <si>
    <t>曾亚琼</t>
  </si>
  <si>
    <t>王富生</t>
  </si>
  <si>
    <t>毛芳</t>
  </si>
  <si>
    <t>成泉</t>
  </si>
  <si>
    <t>王帅</t>
  </si>
  <si>
    <t>邱燕</t>
  </si>
  <si>
    <t>连丰沛</t>
  </si>
  <si>
    <t>吴银平</t>
  </si>
  <si>
    <t>王光新</t>
  </si>
  <si>
    <t>马红强</t>
  </si>
  <si>
    <t>张帆</t>
  </si>
  <si>
    <t>张宝龙</t>
  </si>
  <si>
    <t>王文玉</t>
  </si>
  <si>
    <t>李风</t>
  </si>
  <si>
    <t>赵文文</t>
  </si>
  <si>
    <t>刘志强</t>
  </si>
  <si>
    <t>陈晓宇</t>
  </si>
  <si>
    <t>王鑫</t>
  </si>
  <si>
    <t>冯尚学</t>
  </si>
  <si>
    <t>张祯东</t>
  </si>
  <si>
    <t>范良臣</t>
  </si>
  <si>
    <t>张国庆</t>
  </si>
  <si>
    <t>买尔哈巴</t>
  </si>
  <si>
    <t>动1201</t>
  </si>
  <si>
    <t>201209004</t>
  </si>
  <si>
    <t>高晓瑞</t>
  </si>
  <si>
    <t>王光远</t>
  </si>
  <si>
    <t>高祥</t>
  </si>
  <si>
    <t>魏丹</t>
  </si>
  <si>
    <t>赵力莹</t>
  </si>
  <si>
    <t>何玉洁</t>
  </si>
  <si>
    <t>田杰</t>
  </si>
  <si>
    <t>詹震威</t>
  </si>
  <si>
    <t>李昭青</t>
  </si>
  <si>
    <t>徐文婧</t>
  </si>
  <si>
    <t>唐慧婷</t>
  </si>
  <si>
    <t>徐加杰</t>
  </si>
  <si>
    <t>动1202</t>
  </si>
  <si>
    <t>自控1201</t>
  </si>
  <si>
    <t>张成</t>
  </si>
  <si>
    <t>陈黄国</t>
  </si>
  <si>
    <t>马晓芳</t>
  </si>
  <si>
    <t>马雅蓉</t>
  </si>
  <si>
    <t>李琪</t>
  </si>
  <si>
    <t>谢禄荣</t>
  </si>
  <si>
    <t>柳叶</t>
  </si>
  <si>
    <t>贺都都</t>
  </si>
  <si>
    <t>王瑞平</t>
  </si>
  <si>
    <t>张华</t>
  </si>
  <si>
    <t>魏婧</t>
  </si>
  <si>
    <t>王百亮</t>
  </si>
  <si>
    <t>周婷婷</t>
  </si>
  <si>
    <t>杨妙林</t>
  </si>
  <si>
    <t>吕志</t>
  </si>
  <si>
    <t>自控1202</t>
  </si>
  <si>
    <t>李瑜瑾</t>
  </si>
  <si>
    <t>李雪菲</t>
  </si>
  <si>
    <t>郑伟</t>
  </si>
  <si>
    <t>赵浩然</t>
  </si>
  <si>
    <t>刘艳丽</t>
  </si>
  <si>
    <t>李志刚</t>
  </si>
  <si>
    <t>牛晓慧</t>
  </si>
  <si>
    <t>谢威</t>
  </si>
  <si>
    <t>王东</t>
  </si>
  <si>
    <t>马军</t>
  </si>
  <si>
    <t>马世祥</t>
  </si>
  <si>
    <t>贺根华</t>
  </si>
  <si>
    <t>陈军武</t>
  </si>
  <si>
    <t>马凤兰</t>
  </si>
  <si>
    <t>王朝辉</t>
  </si>
  <si>
    <t>刘俊峰</t>
  </si>
  <si>
    <t>文体活动奖</t>
  </si>
  <si>
    <t>刘凤丽</t>
  </si>
  <si>
    <t>孙志传</t>
  </si>
  <si>
    <t>优秀工作奖</t>
  </si>
  <si>
    <t>自控1203</t>
  </si>
  <si>
    <t>张国琛</t>
  </si>
  <si>
    <t>俞花珍</t>
  </si>
  <si>
    <t>海相飞</t>
  </si>
  <si>
    <t>陈绍雅</t>
  </si>
  <si>
    <t>柴荣华</t>
  </si>
  <si>
    <t>胡倩</t>
  </si>
  <si>
    <t>徐鹏</t>
  </si>
  <si>
    <t>赵博伦</t>
  </si>
  <si>
    <t>马征</t>
  </si>
  <si>
    <t>张元鹏</t>
  </si>
  <si>
    <t>周明明</t>
  </si>
  <si>
    <t>武珈羽</t>
  </si>
  <si>
    <t>王祖祥</t>
  </si>
  <si>
    <t>林荣威</t>
  </si>
  <si>
    <t>杨笛</t>
  </si>
  <si>
    <t>梁艳玉</t>
  </si>
  <si>
    <t>自控1204</t>
  </si>
  <si>
    <t>牛宇超</t>
  </si>
  <si>
    <t>姜士博</t>
  </si>
  <si>
    <t>201209543</t>
  </si>
  <si>
    <t>0.9</t>
  </si>
  <si>
    <t>江雪莹</t>
  </si>
  <si>
    <t>0.5</t>
  </si>
  <si>
    <t>姜西</t>
  </si>
  <si>
    <t>201209505</t>
  </si>
  <si>
    <t>0.1</t>
  </si>
  <si>
    <t>姜泽</t>
  </si>
  <si>
    <t>201209502</t>
  </si>
  <si>
    <t>0.2</t>
  </si>
  <si>
    <t>来君昭</t>
  </si>
  <si>
    <t>201209504</t>
  </si>
  <si>
    <t>袁鸿俊</t>
  </si>
  <si>
    <t>刘慧婷</t>
  </si>
  <si>
    <t>201209512</t>
  </si>
  <si>
    <t>0.4</t>
  </si>
  <si>
    <t>杨阳</t>
  </si>
  <si>
    <t>201209538</t>
  </si>
  <si>
    <t>朱涛伟</t>
  </si>
  <si>
    <t>201209525</t>
  </si>
  <si>
    <t>刘军利</t>
  </si>
  <si>
    <t>201209508</t>
  </si>
  <si>
    <t>王国兰</t>
  </si>
  <si>
    <t>201209521</t>
  </si>
  <si>
    <t>程璇</t>
  </si>
  <si>
    <t>201209503</t>
  </si>
  <si>
    <t>0.7</t>
  </si>
  <si>
    <t>韦子文</t>
  </si>
  <si>
    <t>201209522</t>
  </si>
  <si>
    <t>魏刚</t>
  </si>
  <si>
    <t>201209530</t>
  </si>
  <si>
    <t>秦飞飞</t>
  </si>
  <si>
    <t>201209515</t>
  </si>
  <si>
    <t>王瑞东</t>
  </si>
  <si>
    <t>201209511</t>
  </si>
  <si>
    <t>闫丽霞</t>
  </si>
  <si>
    <t>201209527</t>
  </si>
  <si>
    <t>三等/优干</t>
  </si>
  <si>
    <t>李帅</t>
  </si>
  <si>
    <t>自动化学院2012—2013学年奖学金评定情况明细表</t>
  </si>
  <si>
    <t>社会工作奖</t>
  </si>
  <si>
    <t>学习进步奖</t>
  </si>
  <si>
    <r>
      <rPr>
        <sz val="12"/>
        <rFont val="宋体"/>
        <family val="0"/>
      </rPr>
      <t>电气</t>
    </r>
    <r>
      <rPr>
        <sz val="12"/>
        <rFont val="Times New Roman"/>
        <family val="1"/>
      </rPr>
      <t>1202</t>
    </r>
  </si>
  <si>
    <t>石瑞林</t>
  </si>
  <si>
    <r>
      <t>2</t>
    </r>
    <r>
      <rPr>
        <sz val="12"/>
        <rFont val="宋体"/>
        <family val="0"/>
      </rPr>
      <t>01204803</t>
    </r>
  </si>
  <si>
    <t>三好</t>
  </si>
  <si>
    <t>文体活动优秀奖</t>
  </si>
  <si>
    <t>文体活动优秀奖</t>
  </si>
  <si>
    <t>二等</t>
  </si>
  <si>
    <t>彭志颖</t>
  </si>
  <si>
    <t>201209748</t>
  </si>
  <si>
    <t>毛宇凤</t>
  </si>
  <si>
    <t>三等</t>
  </si>
  <si>
    <t>史雪莹</t>
  </si>
  <si>
    <t>三等/优干</t>
  </si>
  <si>
    <t>韩啸</t>
  </si>
  <si>
    <t>文体活动优秀奖</t>
  </si>
  <si>
    <t>一等</t>
  </si>
  <si>
    <t>魏佩</t>
  </si>
  <si>
    <t>孟森</t>
  </si>
  <si>
    <t>马小亮</t>
  </si>
  <si>
    <t>何小龙</t>
  </si>
  <si>
    <t>院级</t>
  </si>
  <si>
    <t>学习进步奖</t>
  </si>
  <si>
    <t>优干</t>
  </si>
  <si>
    <t>一等/优干</t>
  </si>
  <si>
    <t>二等\优干</t>
  </si>
  <si>
    <r>
      <rPr>
        <sz val="12"/>
        <rFont val="宋体"/>
        <family val="0"/>
      </rPr>
      <t>自控</t>
    </r>
    <r>
      <rPr>
        <sz val="12"/>
        <rFont val="Times New Roman"/>
        <family val="1"/>
      </rPr>
      <t>1104</t>
    </r>
  </si>
  <si>
    <t>丁天琪</t>
  </si>
  <si>
    <t>优干</t>
  </si>
  <si>
    <t>团委、招就处推荐</t>
  </si>
  <si>
    <t>优干/二等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</si>
</sst>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0.0_ "/>
    <numFmt numFmtId="191" formatCode="0.00_ "/>
    <numFmt numFmtId="192" formatCode="0_ "/>
    <numFmt numFmtId="193" formatCode="0.00;[Red]0.00"/>
    <numFmt numFmtId="194" formatCode="0.0_);[Red]\(0.0\)"/>
    <numFmt numFmtId="195" formatCode="0.00_);\(0.00\)"/>
    <numFmt numFmtId="196" formatCode="0.0;[Red]0.0"/>
  </numFmts>
  <fonts count="5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4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b/>
      <sz val="12"/>
      <color indexed="10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幼圆"/>
      <family val="3"/>
    </font>
    <font>
      <sz val="11"/>
      <name val="宋体"/>
      <family val="0"/>
    </font>
    <font>
      <sz val="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0" xfId="14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92" fontId="0" fillId="0" borderId="10" xfId="142" applyNumberFormat="1" applyFont="1" applyBorder="1" applyAlignment="1">
      <alignment horizontal="center" vertical="center"/>
      <protection/>
    </xf>
    <xf numFmtId="188" fontId="0" fillId="0" borderId="10" xfId="142" applyNumberFormat="1" applyFont="1" applyBorder="1" applyAlignment="1">
      <alignment horizontal="center" vertical="center"/>
      <protection/>
    </xf>
    <xf numFmtId="0" fontId="0" fillId="0" borderId="10" xfId="142" applyNumberFormat="1" applyFont="1" applyBorder="1" applyAlignment="1">
      <alignment horizontal="center" vertical="center"/>
      <protection/>
    </xf>
    <xf numFmtId="191" fontId="0" fillId="0" borderId="10" xfId="142" applyNumberFormat="1" applyFont="1" applyBorder="1" applyAlignment="1">
      <alignment horizontal="center" vertical="center"/>
      <protection/>
    </xf>
    <xf numFmtId="0" fontId="8" fillId="0" borderId="10" xfId="14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1" fillId="0" borderId="10" xfId="141" applyNumberFormat="1" applyFont="1" applyBorder="1" applyAlignment="1">
      <alignment horizontal="center" vertical="center" shrinkToFit="1"/>
      <protection/>
    </xf>
    <xf numFmtId="0" fontId="51" fillId="0" borderId="10" xfId="141" applyNumberFormat="1" applyFont="1" applyBorder="1" applyAlignment="1">
      <alignment horizontal="center" vertical="center" shrinkToFit="1"/>
      <protection/>
    </xf>
    <xf numFmtId="189" fontId="51" fillId="0" borderId="10" xfId="141" applyNumberFormat="1" applyFont="1" applyBorder="1" applyAlignment="1">
      <alignment horizontal="center" vertical="center"/>
      <protection/>
    </xf>
    <xf numFmtId="188" fontId="51" fillId="0" borderId="10" xfId="141" applyNumberFormat="1" applyFont="1" applyBorder="1" applyAlignment="1">
      <alignment horizontal="center" vertical="center" shrinkToFit="1"/>
      <protection/>
    </xf>
    <xf numFmtId="0" fontId="51" fillId="0" borderId="10" xfId="141" applyNumberFormat="1" applyFont="1" applyBorder="1" applyAlignment="1">
      <alignment horizontal="center" vertical="center"/>
      <protection/>
    </xf>
    <xf numFmtId="188" fontId="51" fillId="0" borderId="10" xfId="141" applyNumberFormat="1" applyFont="1" applyBorder="1" applyAlignment="1">
      <alignment horizontal="center" vertical="center"/>
      <protection/>
    </xf>
    <xf numFmtId="0" fontId="51" fillId="0" borderId="10" xfId="14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145" applyFont="1" applyFill="1" applyBorder="1" applyAlignment="1">
      <alignment horizontal="center" vertical="center" wrapText="1"/>
      <protection/>
    </xf>
    <xf numFmtId="189" fontId="0" fillId="0" borderId="10" xfId="150" applyNumberFormat="1" applyBorder="1" applyAlignment="1">
      <alignment horizontal="center" vertical="center"/>
      <protection/>
    </xf>
    <xf numFmtId="188" fontId="0" fillId="0" borderId="10" xfId="150" applyNumberFormat="1" applyFill="1" applyBorder="1" applyAlignment="1">
      <alignment horizontal="center" vertical="center"/>
      <protection/>
    </xf>
    <xf numFmtId="189" fontId="0" fillId="0" borderId="10" xfId="150" applyNumberFormat="1" applyFont="1" applyFill="1" applyBorder="1" applyAlignment="1">
      <alignment horizontal="center" vertical="center" wrapText="1"/>
      <protection/>
    </xf>
    <xf numFmtId="194" fontId="0" fillId="0" borderId="10" xfId="150" applyNumberFormat="1" applyFont="1" applyBorder="1" applyAlignment="1">
      <alignment horizontal="center" vertical="center"/>
      <protection/>
    </xf>
    <xf numFmtId="188" fontId="0" fillId="0" borderId="10" xfId="147" applyNumberFormat="1" applyFont="1" applyFill="1" applyBorder="1" applyAlignment="1">
      <alignment horizontal="center" vertical="center" wrapText="1"/>
      <protection/>
    </xf>
    <xf numFmtId="0" fontId="0" fillId="0" borderId="10" xfId="150" applyBorder="1" applyAlignment="1">
      <alignment horizontal="center" vertical="center"/>
      <protection/>
    </xf>
    <xf numFmtId="0" fontId="0" fillId="0" borderId="10" xfId="150" applyFont="1" applyFill="1" applyBorder="1" applyAlignment="1">
      <alignment horizontal="center" vertical="center" shrinkToFit="1"/>
      <protection/>
    </xf>
    <xf numFmtId="0" fontId="0" fillId="0" borderId="10" xfId="144" applyFont="1" applyBorder="1" applyAlignment="1">
      <alignment horizontal="center" vertical="center" wrapText="1"/>
      <protection/>
    </xf>
    <xf numFmtId="192" fontId="0" fillId="0" borderId="10" xfId="144" applyNumberFormat="1" applyFont="1" applyBorder="1" applyAlignment="1">
      <alignment horizontal="center" vertical="center"/>
      <protection/>
    </xf>
    <xf numFmtId="0" fontId="0" fillId="0" borderId="10" xfId="142" applyFont="1" applyBorder="1" applyAlignment="1">
      <alignment horizontal="center" vertical="center"/>
      <protection/>
    </xf>
    <xf numFmtId="192" fontId="0" fillId="0" borderId="10" xfId="141" applyNumberFormat="1" applyFont="1" applyBorder="1" applyAlignment="1">
      <alignment horizontal="center" vertical="center"/>
      <protection/>
    </xf>
    <xf numFmtId="0" fontId="0" fillId="0" borderId="10" xfId="141" applyFont="1" applyBorder="1" applyAlignment="1">
      <alignment horizontal="center" vertical="center"/>
      <protection/>
    </xf>
    <xf numFmtId="188" fontId="0" fillId="0" borderId="10" xfId="141" applyNumberFormat="1" applyFont="1" applyBorder="1" applyAlignment="1">
      <alignment horizontal="center" vertical="center"/>
      <protection/>
    </xf>
    <xf numFmtId="0" fontId="0" fillId="0" borderId="10" xfId="144" applyFont="1" applyBorder="1" applyAlignment="1">
      <alignment horizontal="center" vertical="center"/>
      <protection/>
    </xf>
    <xf numFmtId="0" fontId="0" fillId="0" borderId="10" xfId="144" applyBorder="1" applyAlignment="1">
      <alignment horizontal="center" vertical="center" wrapText="1"/>
      <protection/>
    </xf>
    <xf numFmtId="192" fontId="0" fillId="0" borderId="10" xfId="144" applyNumberFormat="1" applyBorder="1" applyAlignment="1">
      <alignment horizontal="center" vertical="center"/>
      <protection/>
    </xf>
    <xf numFmtId="0" fontId="0" fillId="0" borderId="10" xfId="144" applyBorder="1" applyAlignment="1">
      <alignment horizontal="center" vertical="center"/>
      <protection/>
    </xf>
    <xf numFmtId="0" fontId="0" fillId="0" borderId="10" xfId="144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1" fontId="0" fillId="0" borderId="10" xfId="141" applyNumberFormat="1" applyFont="1" applyBorder="1" applyAlignment="1">
      <alignment horizontal="center" vertical="center"/>
      <protection/>
    </xf>
    <xf numFmtId="18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0" fillId="0" borderId="10" xfId="141" applyNumberFormat="1" applyFont="1" applyFill="1" applyBorder="1" applyAlignment="1">
      <alignment horizontal="center" vertical="center"/>
      <protection/>
    </xf>
    <xf numFmtId="192" fontId="0" fillId="0" borderId="10" xfId="142" applyNumberFormat="1" applyFont="1" applyBorder="1" applyAlignment="1">
      <alignment horizontal="center" vertical="center"/>
      <protection/>
    </xf>
    <xf numFmtId="188" fontId="0" fillId="0" borderId="10" xfId="142" applyNumberFormat="1" applyFont="1" applyBorder="1" applyAlignment="1">
      <alignment horizontal="center" vertical="center"/>
      <protection/>
    </xf>
    <xf numFmtId="0" fontId="0" fillId="0" borderId="10" xfId="142" applyNumberFormat="1" applyFont="1" applyBorder="1" applyAlignment="1">
      <alignment horizontal="center" vertical="center"/>
      <protection/>
    </xf>
    <xf numFmtId="191" fontId="0" fillId="0" borderId="10" xfId="142" applyNumberFormat="1" applyFont="1" applyBorder="1" applyAlignment="1">
      <alignment horizontal="center" vertical="center"/>
      <protection/>
    </xf>
    <xf numFmtId="0" fontId="0" fillId="0" borderId="10" xfId="142" applyFont="1" applyBorder="1" applyAlignment="1">
      <alignment horizontal="center" vertical="center"/>
      <protection/>
    </xf>
    <xf numFmtId="189" fontId="0" fillId="0" borderId="10" xfId="0" applyNumberForma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4" fontId="0" fillId="0" borderId="10" xfId="0" applyNumberFormat="1" applyBorder="1" applyAlignment="1">
      <alignment horizontal="center" vertical="center"/>
    </xf>
    <xf numFmtId="0" fontId="0" fillId="0" borderId="10" xfId="146" applyFont="1" applyBorder="1" applyAlignment="1">
      <alignment horizontal="center" vertical="center"/>
      <protection/>
    </xf>
    <xf numFmtId="0" fontId="0" fillId="0" borderId="10" xfId="149" applyFont="1" applyBorder="1" applyAlignment="1">
      <alignment horizontal="center" vertical="center"/>
      <protection/>
    </xf>
    <xf numFmtId="0" fontId="0" fillId="0" borderId="10" xfId="143" applyFont="1" applyFill="1" applyBorder="1" applyAlignment="1">
      <alignment horizontal="center" vertical="center"/>
      <protection/>
    </xf>
    <xf numFmtId="0" fontId="11" fillId="0" borderId="10" xfId="141" applyFont="1" applyBorder="1" applyAlignment="1">
      <alignment horizontal="center" vertical="center" wrapText="1"/>
      <protection/>
    </xf>
    <xf numFmtId="192" fontId="0" fillId="0" borderId="10" xfId="0" applyNumberFormat="1" applyBorder="1" applyAlignment="1">
      <alignment horizontal="center" vertical="center"/>
    </xf>
    <xf numFmtId="0" fontId="0" fillId="0" borderId="10" xfId="143" applyFont="1" applyFill="1" applyBorder="1" applyAlignment="1">
      <alignment horizontal="center" vertical="center" shrinkToFit="1"/>
      <protection/>
    </xf>
    <xf numFmtId="0" fontId="0" fillId="0" borderId="10" xfId="141" applyFont="1" applyBorder="1" applyAlignment="1">
      <alignment horizontal="center" vertical="center" wrapText="1"/>
      <protection/>
    </xf>
    <xf numFmtId="192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0" fontId="0" fillId="0" borderId="10" xfId="53" applyFont="1" applyBorder="1" applyAlignment="1" quotePrefix="1">
      <alignment horizontal="center" vertical="center"/>
      <protection/>
    </xf>
    <xf numFmtId="0" fontId="0" fillId="0" borderId="10" xfId="53" applyNumberFormat="1" applyFont="1" applyBorder="1" applyAlignment="1" quotePrefix="1">
      <alignment horizontal="center" vertical="center"/>
      <protection/>
    </xf>
    <xf numFmtId="189" fontId="0" fillId="0" borderId="10" xfId="141" applyNumberFormat="1" applyFont="1" applyBorder="1" applyAlignment="1">
      <alignment horizontal="center" vertical="center" wrapText="1"/>
      <protection/>
    </xf>
    <xf numFmtId="191" fontId="0" fillId="0" borderId="11" xfId="141" applyNumberFormat="1" applyFont="1" applyBorder="1" applyAlignment="1">
      <alignment horizontal="center" vertical="center"/>
      <protection/>
    </xf>
    <xf numFmtId="0" fontId="0" fillId="0" borderId="12" xfId="141" applyFont="1" applyBorder="1" applyAlignment="1">
      <alignment horizontal="center" vertical="center" wrapText="1"/>
      <protection/>
    </xf>
    <xf numFmtId="0" fontId="0" fillId="0" borderId="10" xfId="53" applyFont="1" applyBorder="1" applyAlignment="1" quotePrefix="1">
      <alignment horizontal="center" vertical="center" wrapText="1"/>
      <protection/>
    </xf>
    <xf numFmtId="0" fontId="11" fillId="0" borderId="10" xfId="142" applyFont="1" applyBorder="1" applyAlignment="1">
      <alignment horizontal="center" vertical="center"/>
      <protection/>
    </xf>
    <xf numFmtId="0" fontId="0" fillId="0" borderId="10" xfId="148" applyFont="1" applyBorder="1" applyAlignment="1">
      <alignment horizontal="center" vertical="center" shrinkToFit="1"/>
      <protection/>
    </xf>
    <xf numFmtId="189" fontId="0" fillId="0" borderId="10" xfId="141" applyNumberFormat="1" applyFont="1" applyBorder="1" applyAlignment="1">
      <alignment horizontal="center" vertical="center"/>
      <protection/>
    </xf>
    <xf numFmtId="188" fontId="11" fillId="0" borderId="10" xfId="141" applyNumberFormat="1" applyFont="1" applyBorder="1" applyAlignment="1">
      <alignment horizontal="center" vertical="center"/>
      <protection/>
    </xf>
    <xf numFmtId="0" fontId="11" fillId="0" borderId="10" xfId="141" applyNumberFormat="1" applyFont="1" applyBorder="1" applyAlignment="1">
      <alignment horizontal="center" vertical="center"/>
      <protection/>
    </xf>
    <xf numFmtId="0" fontId="11" fillId="0" borderId="10" xfId="141" applyFont="1" applyBorder="1" applyAlignment="1">
      <alignment horizontal="center" vertical="center"/>
      <protection/>
    </xf>
    <xf numFmtId="0" fontId="11" fillId="0" borderId="10" xfId="148" applyFont="1" applyBorder="1" applyAlignment="1">
      <alignment horizontal="center" vertical="center" wrapText="1"/>
      <protection/>
    </xf>
    <xf numFmtId="0" fontId="0" fillId="0" borderId="10" xfId="148" applyNumberFormat="1" applyFont="1" applyBorder="1" applyAlignment="1">
      <alignment horizontal="center" vertical="center" shrinkToFit="1"/>
      <protection/>
    </xf>
    <xf numFmtId="188" fontId="0" fillId="0" borderId="10" xfId="141" applyNumberFormat="1" applyFont="1" applyBorder="1" applyAlignment="1">
      <alignment horizontal="center" vertical="center" wrapText="1"/>
      <protection/>
    </xf>
    <xf numFmtId="188" fontId="11" fillId="0" borderId="10" xfId="141" applyNumberFormat="1" applyFont="1" applyBorder="1" applyAlignment="1">
      <alignment horizontal="center" vertical="center" wrapText="1"/>
      <protection/>
    </xf>
    <xf numFmtId="0" fontId="0" fillId="0" borderId="10" xfId="141" applyFont="1" applyBorder="1" applyAlignment="1" quotePrefix="1">
      <alignment horizontal="center" vertical="center"/>
      <protection/>
    </xf>
    <xf numFmtId="0" fontId="0" fillId="0" borderId="10" xfId="141" applyNumberFormat="1" applyFont="1" applyBorder="1" applyAlignment="1" quotePrefix="1">
      <alignment horizontal="center" vertical="center"/>
      <protection/>
    </xf>
    <xf numFmtId="191" fontId="0" fillId="0" borderId="10" xfId="141" applyNumberFormat="1" applyFont="1" applyBorder="1" applyAlignment="1">
      <alignment horizontal="center" vertical="center"/>
      <protection/>
    </xf>
    <xf numFmtId="0" fontId="0" fillId="0" borderId="10" xfId="149" applyBorder="1" applyAlignment="1">
      <alignment horizontal="center" vertical="center"/>
      <protection/>
    </xf>
    <xf numFmtId="1" fontId="12" fillId="0" borderId="10" xfId="54" applyNumberFormat="1" applyFont="1" applyBorder="1" applyAlignment="1">
      <alignment horizontal="center" vertical="center"/>
      <protection/>
    </xf>
    <xf numFmtId="188" fontId="10" fillId="0" borderId="10" xfId="142" applyNumberFormat="1" applyFont="1" applyBorder="1" applyAlignment="1">
      <alignment horizontal="center" vertical="center"/>
      <protection/>
    </xf>
    <xf numFmtId="189" fontId="0" fillId="0" borderId="10" xfId="142" applyNumberFormat="1" applyFont="1" applyBorder="1" applyAlignment="1">
      <alignment horizontal="center" vertical="center"/>
      <protection/>
    </xf>
    <xf numFmtId="0" fontId="13" fillId="0" borderId="10" xfId="146" applyFont="1" applyBorder="1" applyAlignment="1">
      <alignment horizontal="center" vertical="center"/>
      <protection/>
    </xf>
    <xf numFmtId="188" fontId="0" fillId="0" borderId="13" xfId="0" applyNumberForma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Border="1" applyAlignment="1">
      <alignment horizontal="center" vertical="center"/>
    </xf>
    <xf numFmtId="193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/>
    </xf>
    <xf numFmtId="191" fontId="0" fillId="0" borderId="10" xfId="76" applyNumberFormat="1" applyFont="1" applyBorder="1" applyAlignment="1">
      <alignment horizontal="center" vertical="center"/>
      <protection/>
    </xf>
    <xf numFmtId="194" fontId="0" fillId="0" borderId="10" xfId="0" applyNumberFormat="1" applyFont="1" applyBorder="1" applyAlignment="1">
      <alignment horizontal="center" vertical="center"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shrinkToFit="1"/>
    </xf>
    <xf numFmtId="190" fontId="0" fillId="0" borderId="10" xfId="142" applyNumberFormat="1" applyFont="1" applyBorder="1" applyAlignment="1">
      <alignment horizontal="center" vertical="center"/>
      <protection/>
    </xf>
    <xf numFmtId="191" fontId="0" fillId="0" borderId="10" xfId="141" applyNumberFormat="1" applyFont="1" applyBorder="1" applyAlignment="1">
      <alignment vertical="center"/>
      <protection/>
    </xf>
    <xf numFmtId="191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8" fillId="0" borderId="10" xfId="142" applyFont="1" applyBorder="1" applyAlignment="1">
      <alignment horizontal="center" vertical="center"/>
      <protection/>
    </xf>
    <xf numFmtId="0" fontId="14" fillId="0" borderId="10" xfId="142" applyFont="1" applyBorder="1" applyAlignment="1">
      <alignment horizontal="center" vertical="center"/>
      <protection/>
    </xf>
    <xf numFmtId="0" fontId="14" fillId="0" borderId="10" xfId="142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14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141" applyFont="1" applyFill="1" applyBorder="1" applyAlignment="1">
      <alignment horizontal="center" vertical="center" wrapText="1"/>
      <protection/>
    </xf>
    <xf numFmtId="19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10" xfId="141" applyNumberFormat="1" applyFont="1" applyBorder="1" applyAlignment="1">
      <alignment horizontal="center" vertical="center"/>
      <protection/>
    </xf>
    <xf numFmtId="0" fontId="51" fillId="0" borderId="10" xfId="141" applyNumberFormat="1" applyFont="1" applyBorder="1" applyAlignment="1">
      <alignment horizontal="center" vertical="center"/>
      <protection/>
    </xf>
    <xf numFmtId="191" fontId="0" fillId="0" borderId="14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 wrapText="1"/>
    </xf>
    <xf numFmtId="0" fontId="14" fillId="0" borderId="10" xfId="141" applyNumberFormat="1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141" applyFont="1" applyBorder="1" applyAlignment="1">
      <alignment horizontal="center" vertical="center" wrapText="1"/>
      <protection/>
    </xf>
    <xf numFmtId="0" fontId="54" fillId="0" borderId="10" xfId="14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10" xfId="141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14" fillId="0" borderId="10" xfId="141" applyFont="1" applyBorder="1" applyAlignment="1">
      <alignment horizontal="center" vertical="center" wrapText="1"/>
      <protection/>
    </xf>
    <xf numFmtId="189" fontId="14" fillId="0" borderId="10" xfId="0" applyNumberFormat="1" applyFont="1" applyBorder="1" applyAlignment="1">
      <alignment horizontal="center" vertical="center" wrapText="1"/>
    </xf>
    <xf numFmtId="191" fontId="0" fillId="0" borderId="10" xfId="142" applyNumberFormat="1" applyFont="1" applyBorder="1" applyAlignment="1">
      <alignment vertical="center"/>
      <protection/>
    </xf>
    <xf numFmtId="191" fontId="0" fillId="0" borderId="10" xfId="142" applyNumberFormat="1" applyFont="1" applyBorder="1" applyAlignment="1">
      <alignment vertical="center"/>
      <protection/>
    </xf>
    <xf numFmtId="191" fontId="0" fillId="0" borderId="10" xfId="0" applyNumberFormat="1" applyFont="1" applyBorder="1" applyAlignment="1">
      <alignment vertical="center"/>
    </xf>
    <xf numFmtId="0" fontId="0" fillId="0" borderId="10" xfId="142" applyFont="1" applyBorder="1" applyAlignment="1">
      <alignment horizontal="center" vertical="center"/>
      <protection/>
    </xf>
    <xf numFmtId="0" fontId="0" fillId="0" borderId="10" xfId="142" applyFont="1" applyFill="1" applyBorder="1" applyAlignment="1">
      <alignment horizontal="center" vertical="center"/>
      <protection/>
    </xf>
    <xf numFmtId="191" fontId="0" fillId="0" borderId="10" xfId="142" applyNumberFormat="1" applyFont="1" applyFill="1" applyBorder="1" applyAlignment="1">
      <alignment vertical="center"/>
      <protection/>
    </xf>
    <xf numFmtId="188" fontId="0" fillId="0" borderId="10" xfId="14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4" fillId="0" borderId="10" xfId="142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14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141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141" applyFont="1" applyBorder="1" applyAlignment="1">
      <alignment horizontal="center" vertical="center" wrapText="1"/>
      <protection/>
    </xf>
    <xf numFmtId="31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0" xfId="141" applyFont="1" applyBorder="1" applyAlignment="1">
      <alignment horizontal="center" vertical="center"/>
      <protection/>
    </xf>
  </cellXfs>
  <cellStyles count="1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58" xfId="96"/>
    <cellStyle name="常规 59" xfId="97"/>
    <cellStyle name="常规 6" xfId="98"/>
    <cellStyle name="常规 60" xfId="99"/>
    <cellStyle name="常规 61" xfId="100"/>
    <cellStyle name="常规 62" xfId="101"/>
    <cellStyle name="常规 63" xfId="102"/>
    <cellStyle name="常规 64" xfId="103"/>
    <cellStyle name="常规 65" xfId="104"/>
    <cellStyle name="常规 66" xfId="105"/>
    <cellStyle name="常规 67" xfId="106"/>
    <cellStyle name="常规 68" xfId="107"/>
    <cellStyle name="常规 69" xfId="108"/>
    <cellStyle name="常规 7" xfId="109"/>
    <cellStyle name="常规 70" xfId="110"/>
    <cellStyle name="常规 71" xfId="111"/>
    <cellStyle name="常规 72" xfId="112"/>
    <cellStyle name="常规 73" xfId="113"/>
    <cellStyle name="常规 74" xfId="114"/>
    <cellStyle name="常规 75" xfId="115"/>
    <cellStyle name="常规 76" xfId="116"/>
    <cellStyle name="常规 77" xfId="117"/>
    <cellStyle name="常规 78" xfId="118"/>
    <cellStyle name="常规 79" xfId="119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0" xfId="131"/>
    <cellStyle name="常规 91" xfId="132"/>
    <cellStyle name="常规 92" xfId="133"/>
    <cellStyle name="常规 93" xfId="134"/>
    <cellStyle name="常规 94" xfId="135"/>
    <cellStyle name="常规 95" xfId="136"/>
    <cellStyle name="常规 96" xfId="137"/>
    <cellStyle name="常规 97" xfId="138"/>
    <cellStyle name="常规 98" xfId="139"/>
    <cellStyle name="常规 99" xfId="140"/>
    <cellStyle name="常规_Sheet1" xfId="141"/>
    <cellStyle name="常规_Sheet1_1" xfId="142"/>
    <cellStyle name="常规_Sheet1_2" xfId="143"/>
    <cellStyle name="常规_Sheet1_Sheet1_1" xfId="144"/>
    <cellStyle name="常规_Sheet1_综合测评" xfId="145"/>
    <cellStyle name="常规_必修课成绩" xfId="146"/>
    <cellStyle name="常规_素质加分_1" xfId="147"/>
    <cellStyle name="常规_自动化082" xfId="148"/>
    <cellStyle name="常规_综合" xfId="149"/>
    <cellStyle name="常规_综合测评" xfId="150"/>
    <cellStyle name="好" xfId="151"/>
    <cellStyle name="汇总" xfId="152"/>
    <cellStyle name="Currency" xfId="153"/>
    <cellStyle name="Currency [0]" xfId="154"/>
    <cellStyle name="计算" xfId="155"/>
    <cellStyle name="检查单元格" xfId="156"/>
    <cellStyle name="解释性文本" xfId="157"/>
    <cellStyle name="警告文本" xfId="158"/>
    <cellStyle name="链接单元格" xfId="159"/>
    <cellStyle name="Comma" xfId="160"/>
    <cellStyle name="Comma [0]" xfId="161"/>
    <cellStyle name="强调文字颜色 1" xfId="162"/>
    <cellStyle name="强调文字颜色 2" xfId="163"/>
    <cellStyle name="强调文字颜色 3" xfId="164"/>
    <cellStyle name="强调文字颜色 4" xfId="165"/>
    <cellStyle name="强调文字颜色 5" xfId="166"/>
    <cellStyle name="强调文字颜色 6" xfId="167"/>
    <cellStyle name="适中" xfId="168"/>
    <cellStyle name="输出" xfId="169"/>
    <cellStyle name="输入" xfId="170"/>
    <cellStyle name="注释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9"/>
  <sheetViews>
    <sheetView tabSelected="1" zoomScalePageLayoutView="0" workbookViewId="0" topLeftCell="A64">
      <selection activeCell="Q75" sqref="Q75"/>
    </sheetView>
  </sheetViews>
  <sheetFormatPr defaultColWidth="9.00390625" defaultRowHeight="19.5" customHeight="1"/>
  <cols>
    <col min="1" max="1" width="3.75390625" style="1" customWidth="1"/>
    <col min="2" max="2" width="8.875" style="1" customWidth="1"/>
    <col min="3" max="3" width="7.50390625" style="1" customWidth="1"/>
    <col min="4" max="4" width="9.75390625" style="1" customWidth="1"/>
    <col min="5" max="5" width="6.875" style="1" customWidth="1"/>
    <col min="6" max="6" width="6.75390625" style="1" customWidth="1"/>
    <col min="7" max="7" width="6.875" style="10" customWidth="1"/>
    <col min="8" max="8" width="4.75390625" style="1" customWidth="1"/>
    <col min="9" max="9" width="7.00390625" style="10" customWidth="1"/>
    <col min="10" max="11" width="7.375" style="1" customWidth="1"/>
    <col min="12" max="12" width="5.625" style="1" customWidth="1"/>
    <col min="13" max="16384" width="9.00390625" style="1" customWidth="1"/>
  </cols>
  <sheetData>
    <row r="1" spans="1:12" ht="31.5" customHeight="1">
      <c r="A1" s="174" t="s">
        <v>738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3" customFormat="1" ht="33.75" customHeight="1">
      <c r="A2" s="21" t="s">
        <v>12</v>
      </c>
      <c r="B2" s="20" t="s">
        <v>13</v>
      </c>
      <c r="C2" s="20" t="s">
        <v>0</v>
      </c>
      <c r="D2" s="20" t="s">
        <v>14</v>
      </c>
      <c r="E2" s="2" t="s">
        <v>15</v>
      </c>
      <c r="F2" s="2" t="s">
        <v>16</v>
      </c>
      <c r="G2" s="2" t="s">
        <v>17</v>
      </c>
      <c r="H2" s="22" t="s">
        <v>18</v>
      </c>
      <c r="I2" s="2" t="s">
        <v>19</v>
      </c>
      <c r="J2" s="20" t="s">
        <v>20</v>
      </c>
      <c r="K2" s="20" t="s">
        <v>21</v>
      </c>
      <c r="L2" s="20" t="s">
        <v>22</v>
      </c>
    </row>
    <row r="3" spans="1:12" ht="19.5" customHeight="1">
      <c r="A3" s="6">
        <v>1</v>
      </c>
      <c r="B3" s="13" t="s">
        <v>99</v>
      </c>
      <c r="C3" s="12" t="s">
        <v>100</v>
      </c>
      <c r="D3" s="12">
        <v>201001748</v>
      </c>
      <c r="E3" s="15">
        <v>90.12091836734695</v>
      </c>
      <c r="F3" s="16">
        <v>82.47727272727273</v>
      </c>
      <c r="G3" s="17">
        <v>87.5</v>
      </c>
      <c r="H3" s="12"/>
      <c r="I3" s="18">
        <v>84.89045686456402</v>
      </c>
      <c r="J3" s="12">
        <v>73</v>
      </c>
      <c r="K3" s="12" t="s">
        <v>4</v>
      </c>
      <c r="L3" s="19"/>
    </row>
    <row r="4" spans="1:12" ht="19.5" customHeight="1">
      <c r="A4" s="6">
        <v>2</v>
      </c>
      <c r="B4" s="13" t="s">
        <v>99</v>
      </c>
      <c r="C4" s="12" t="s">
        <v>101</v>
      </c>
      <c r="D4" s="17">
        <v>201009051</v>
      </c>
      <c r="E4" s="15">
        <v>94.17193877551021</v>
      </c>
      <c r="F4" s="16">
        <v>81.85909090909091</v>
      </c>
      <c r="G4" s="17">
        <v>92</v>
      </c>
      <c r="H4" s="12">
        <v>0.2</v>
      </c>
      <c r="I4" s="18">
        <v>86.15139378478665</v>
      </c>
      <c r="J4" s="12">
        <v>70</v>
      </c>
      <c r="K4" s="12" t="s">
        <v>4</v>
      </c>
      <c r="L4" s="19"/>
    </row>
    <row r="5" spans="1:12" ht="19.5" customHeight="1">
      <c r="A5" s="6">
        <v>3</v>
      </c>
      <c r="B5" s="13" t="s">
        <v>99</v>
      </c>
      <c r="C5" s="12" t="s">
        <v>102</v>
      </c>
      <c r="D5" s="12">
        <v>201008550</v>
      </c>
      <c r="E5" s="15">
        <v>91</v>
      </c>
      <c r="F5" s="16">
        <v>78.27727272727273</v>
      </c>
      <c r="G5" s="17">
        <v>87</v>
      </c>
      <c r="H5" s="12"/>
      <c r="I5" s="18">
        <v>82.33022727272727</v>
      </c>
      <c r="J5" s="12">
        <v>66</v>
      </c>
      <c r="K5" s="12" t="s">
        <v>2</v>
      </c>
      <c r="L5" s="19"/>
    </row>
    <row r="6" spans="1:12" ht="19.5" customHeight="1">
      <c r="A6" s="6">
        <v>4</v>
      </c>
      <c r="B6" s="13" t="s">
        <v>99</v>
      </c>
      <c r="C6" s="12" t="s">
        <v>103</v>
      </c>
      <c r="D6" s="12">
        <v>201009004</v>
      </c>
      <c r="E6" s="15">
        <v>92</v>
      </c>
      <c r="F6" s="16">
        <v>79.95454545454545</v>
      </c>
      <c r="G6" s="17">
        <v>72</v>
      </c>
      <c r="H6" s="12"/>
      <c r="I6" s="18">
        <v>82.17045454545455</v>
      </c>
      <c r="J6" s="12">
        <v>72</v>
      </c>
      <c r="K6" s="12" t="s">
        <v>2</v>
      </c>
      <c r="L6" s="19"/>
    </row>
    <row r="7" spans="1:12" ht="19.5" customHeight="1">
      <c r="A7" s="6">
        <v>5</v>
      </c>
      <c r="B7" s="13" t="s">
        <v>99</v>
      </c>
      <c r="C7" s="12" t="s">
        <v>104</v>
      </c>
      <c r="D7" s="12">
        <v>201009011</v>
      </c>
      <c r="E7" s="15">
        <v>94.43316326530612</v>
      </c>
      <c r="F7" s="16">
        <v>79.25</v>
      </c>
      <c r="G7" s="17">
        <v>90.5</v>
      </c>
      <c r="H7" s="12">
        <v>0.3</v>
      </c>
      <c r="I7" s="18">
        <v>84.47079081632653</v>
      </c>
      <c r="J7" s="12">
        <v>66</v>
      </c>
      <c r="K7" s="12" t="s">
        <v>2</v>
      </c>
      <c r="L7" s="19"/>
    </row>
    <row r="8" spans="1:12" ht="19.5" customHeight="1">
      <c r="A8" s="6">
        <v>6</v>
      </c>
      <c r="B8" s="13" t="s">
        <v>99</v>
      </c>
      <c r="C8" s="12" t="s">
        <v>105</v>
      </c>
      <c r="D8" s="12">
        <v>201009034</v>
      </c>
      <c r="E8" s="15">
        <v>94.0719387755102</v>
      </c>
      <c r="F8" s="16">
        <v>79.3409090909091</v>
      </c>
      <c r="G8" s="17">
        <v>85</v>
      </c>
      <c r="H8" s="12">
        <v>0.2</v>
      </c>
      <c r="I8" s="18">
        <v>83.78957560296847</v>
      </c>
      <c r="J8" s="12">
        <v>69</v>
      </c>
      <c r="K8" s="12" t="s">
        <v>2</v>
      </c>
      <c r="L8" s="12"/>
    </row>
    <row r="9" spans="1:12" ht="19.5" customHeight="1">
      <c r="A9" s="6">
        <v>7</v>
      </c>
      <c r="B9" s="13" t="s">
        <v>99</v>
      </c>
      <c r="C9" s="12" t="s">
        <v>106</v>
      </c>
      <c r="D9" s="12">
        <v>201009031</v>
      </c>
      <c r="E9" s="15">
        <v>96.33622448979591</v>
      </c>
      <c r="F9" s="16">
        <v>79.0909090909091</v>
      </c>
      <c r="G9" s="17">
        <v>98</v>
      </c>
      <c r="H9" s="12">
        <v>0.4</v>
      </c>
      <c r="I9" s="18">
        <f>E9*0.25+F9*0.65+G9*0.1+H9</f>
        <v>85.6931470315399</v>
      </c>
      <c r="J9" s="12">
        <v>66</v>
      </c>
      <c r="K9" s="117" t="s">
        <v>107</v>
      </c>
      <c r="L9" s="12"/>
    </row>
    <row r="10" spans="1:12" ht="19.5" customHeight="1">
      <c r="A10" s="6">
        <v>8</v>
      </c>
      <c r="B10" s="13" t="s">
        <v>99</v>
      </c>
      <c r="C10" s="12" t="s">
        <v>108</v>
      </c>
      <c r="D10" s="12">
        <v>200911233</v>
      </c>
      <c r="E10" s="15">
        <v>93.77142857142857</v>
      </c>
      <c r="F10" s="16">
        <v>76.98</v>
      </c>
      <c r="G10" s="12">
        <v>90</v>
      </c>
      <c r="H10" s="12"/>
      <c r="I10" s="18">
        <v>82.47985714285716</v>
      </c>
      <c r="J10" s="12">
        <v>68</v>
      </c>
      <c r="K10" s="12" t="s">
        <v>3</v>
      </c>
      <c r="L10" s="12"/>
    </row>
    <row r="11" spans="1:12" ht="19.5" customHeight="1">
      <c r="A11" s="6">
        <v>9</v>
      </c>
      <c r="B11" s="13" t="s">
        <v>99</v>
      </c>
      <c r="C11" s="12" t="s">
        <v>109</v>
      </c>
      <c r="D11" s="12">
        <v>201009013</v>
      </c>
      <c r="E11" s="15">
        <v>93.87346938775511</v>
      </c>
      <c r="F11" s="16">
        <v>77.25</v>
      </c>
      <c r="G11" s="17">
        <v>95</v>
      </c>
      <c r="H11" s="12"/>
      <c r="I11" s="18">
        <v>83.18086734693878</v>
      </c>
      <c r="J11" s="12">
        <v>65</v>
      </c>
      <c r="K11" s="12" t="s">
        <v>3</v>
      </c>
      <c r="L11" s="12"/>
    </row>
    <row r="12" spans="1:12" ht="19.5" customHeight="1">
      <c r="A12" s="6">
        <v>10</v>
      </c>
      <c r="B12" s="13" t="s">
        <v>99</v>
      </c>
      <c r="C12" s="12" t="s">
        <v>110</v>
      </c>
      <c r="D12" s="12">
        <v>201009021</v>
      </c>
      <c r="E12" s="15">
        <v>93.28469387755102</v>
      </c>
      <c r="F12" s="16">
        <v>78.3</v>
      </c>
      <c r="G12" s="17">
        <v>85.3</v>
      </c>
      <c r="H12" s="12"/>
      <c r="I12" s="18">
        <v>82.74617346938776</v>
      </c>
      <c r="J12" s="12">
        <v>61</v>
      </c>
      <c r="K12" s="12" t="s">
        <v>3</v>
      </c>
      <c r="L12" s="12"/>
    </row>
    <row r="13" spans="1:12" ht="19.5" customHeight="1">
      <c r="A13" s="6">
        <v>11</v>
      </c>
      <c r="B13" s="13" t="s">
        <v>99</v>
      </c>
      <c r="C13" s="12" t="s">
        <v>111</v>
      </c>
      <c r="D13" s="12">
        <v>201009030</v>
      </c>
      <c r="E13" s="15">
        <v>94.58520408163265</v>
      </c>
      <c r="F13" s="16">
        <v>77.43636363636364</v>
      </c>
      <c r="G13" s="17">
        <v>90</v>
      </c>
      <c r="H13" s="12"/>
      <c r="I13" s="18">
        <v>82.97993738404453</v>
      </c>
      <c r="J13" s="12">
        <v>63</v>
      </c>
      <c r="K13" s="12" t="s">
        <v>3</v>
      </c>
      <c r="L13" s="12"/>
    </row>
    <row r="14" spans="1:12" ht="19.5" customHeight="1">
      <c r="A14" s="6">
        <v>12</v>
      </c>
      <c r="B14" s="13" t="s">
        <v>99</v>
      </c>
      <c r="C14" s="12" t="s">
        <v>112</v>
      </c>
      <c r="D14" s="12" t="s">
        <v>113</v>
      </c>
      <c r="E14" s="15">
        <v>92</v>
      </c>
      <c r="F14" s="16">
        <v>77.82325581395348</v>
      </c>
      <c r="G14" s="17">
        <v>86.5</v>
      </c>
      <c r="H14" s="12"/>
      <c r="I14" s="18">
        <v>82.23511627906977</v>
      </c>
      <c r="J14" s="12">
        <v>61</v>
      </c>
      <c r="K14" s="12" t="s">
        <v>3</v>
      </c>
      <c r="L14" s="12"/>
    </row>
    <row r="15" spans="1:12" ht="19.5" customHeight="1">
      <c r="A15" s="6">
        <v>13</v>
      </c>
      <c r="B15" s="13" t="s">
        <v>99</v>
      </c>
      <c r="C15" s="12" t="s">
        <v>114</v>
      </c>
      <c r="D15" s="12" t="s">
        <v>115</v>
      </c>
      <c r="E15" s="15">
        <v>92</v>
      </c>
      <c r="F15" s="16">
        <v>76.39069767441862</v>
      </c>
      <c r="G15" s="12">
        <v>87.4</v>
      </c>
      <c r="H15" s="12"/>
      <c r="I15" s="18">
        <v>81.3939534883721</v>
      </c>
      <c r="J15" s="12">
        <v>63</v>
      </c>
      <c r="K15" s="12" t="s">
        <v>3</v>
      </c>
      <c r="L15" s="118"/>
    </row>
    <row r="16" spans="1:12" ht="19.5" customHeight="1">
      <c r="A16" s="6">
        <v>14</v>
      </c>
      <c r="B16" s="13" t="s">
        <v>99</v>
      </c>
      <c r="C16" s="12" t="s">
        <v>116</v>
      </c>
      <c r="D16" s="12">
        <v>200911028</v>
      </c>
      <c r="E16" s="15">
        <v>94</v>
      </c>
      <c r="F16" s="16">
        <v>73.3</v>
      </c>
      <c r="G16" s="17">
        <v>89</v>
      </c>
      <c r="H16" s="12"/>
      <c r="I16" s="18">
        <f>E16*0.25+F16*0.65+G16*0.1+H16</f>
        <v>80.04500000000002</v>
      </c>
      <c r="J16" s="12">
        <v>65</v>
      </c>
      <c r="K16" s="12" t="s">
        <v>5</v>
      </c>
      <c r="L16" s="119" t="s">
        <v>117</v>
      </c>
    </row>
    <row r="17" spans="1:12" ht="19.5" customHeight="1">
      <c r="A17" s="6">
        <v>15</v>
      </c>
      <c r="B17" s="13" t="s">
        <v>99</v>
      </c>
      <c r="C17" s="12" t="s">
        <v>118</v>
      </c>
      <c r="D17" s="12">
        <v>200911136</v>
      </c>
      <c r="E17" s="15">
        <v>92</v>
      </c>
      <c r="F17" s="16">
        <v>74.54545454545455</v>
      </c>
      <c r="G17" s="12">
        <v>87</v>
      </c>
      <c r="H17" s="12">
        <v>8.3</v>
      </c>
      <c r="I17" s="18">
        <v>88.45454545454547</v>
      </c>
      <c r="J17" s="12">
        <v>63</v>
      </c>
      <c r="K17" s="12" t="s">
        <v>5</v>
      </c>
      <c r="L17" s="119" t="s">
        <v>119</v>
      </c>
    </row>
    <row r="18" spans="1:12" ht="19.5" customHeight="1">
      <c r="A18" s="6">
        <v>16</v>
      </c>
      <c r="B18" s="13" t="s">
        <v>99</v>
      </c>
      <c r="C18" s="12" t="s">
        <v>120</v>
      </c>
      <c r="D18" s="12">
        <v>201009029</v>
      </c>
      <c r="E18" s="15">
        <v>92.29030612244898</v>
      </c>
      <c r="F18" s="16">
        <v>75.4090909090909</v>
      </c>
      <c r="G18" s="17">
        <v>90</v>
      </c>
      <c r="H18" s="12"/>
      <c r="I18" s="18">
        <v>81.08848562152133</v>
      </c>
      <c r="J18" s="12">
        <v>61</v>
      </c>
      <c r="K18" s="12" t="s">
        <v>5</v>
      </c>
      <c r="L18" s="119" t="s">
        <v>121</v>
      </c>
    </row>
    <row r="19" spans="1:12" ht="19.5" customHeight="1">
      <c r="A19" s="6">
        <v>17</v>
      </c>
      <c r="B19" s="13" t="s">
        <v>122</v>
      </c>
      <c r="C19" s="12" t="s">
        <v>123</v>
      </c>
      <c r="D19" s="12" t="s">
        <v>124</v>
      </c>
      <c r="E19" s="15">
        <v>97.5</v>
      </c>
      <c r="F19" s="16">
        <v>93.2045454545455</v>
      </c>
      <c r="G19" s="17">
        <v>93</v>
      </c>
      <c r="H19" s="12">
        <v>0.4</v>
      </c>
      <c r="I19" s="18">
        <v>94.65795454545459</v>
      </c>
      <c r="J19" s="12">
        <v>75</v>
      </c>
      <c r="K19" s="12" t="s">
        <v>9</v>
      </c>
      <c r="L19" s="119"/>
    </row>
    <row r="20" spans="1:12" ht="19.5" customHeight="1">
      <c r="A20" s="6">
        <v>18</v>
      </c>
      <c r="B20" s="13" t="s">
        <v>122</v>
      </c>
      <c r="C20" s="23" t="s">
        <v>36</v>
      </c>
      <c r="D20" s="24" t="s">
        <v>37</v>
      </c>
      <c r="E20" s="25">
        <v>95.25</v>
      </c>
      <c r="F20" s="26">
        <v>88.1</v>
      </c>
      <c r="G20" s="27">
        <v>90</v>
      </c>
      <c r="H20" s="27"/>
      <c r="I20" s="28">
        <v>90.0775</v>
      </c>
      <c r="J20" s="29">
        <v>79</v>
      </c>
      <c r="K20" s="130" t="s">
        <v>9</v>
      </c>
      <c r="L20" s="119"/>
    </row>
    <row r="21" spans="1:12" ht="19.5" customHeight="1">
      <c r="A21" s="6">
        <v>19</v>
      </c>
      <c r="B21" s="13" t="s">
        <v>122</v>
      </c>
      <c r="C21" s="23" t="s">
        <v>30</v>
      </c>
      <c r="D21" s="24" t="s">
        <v>31</v>
      </c>
      <c r="E21" s="25">
        <v>93.25</v>
      </c>
      <c r="F21" s="26">
        <v>87.99</v>
      </c>
      <c r="G21" s="27">
        <v>90</v>
      </c>
      <c r="H21" s="27"/>
      <c r="I21" s="28">
        <v>89.506</v>
      </c>
      <c r="J21" s="29">
        <v>76</v>
      </c>
      <c r="K21" s="27" t="s">
        <v>4</v>
      </c>
      <c r="L21" s="119"/>
    </row>
    <row r="22" spans="1:12" ht="19.5" customHeight="1">
      <c r="A22" s="6">
        <v>20</v>
      </c>
      <c r="B22" s="13" t="s">
        <v>122</v>
      </c>
      <c r="C22" s="23" t="s">
        <v>125</v>
      </c>
      <c r="D22" s="24" t="s">
        <v>126</v>
      </c>
      <c r="E22" s="25">
        <v>93.25</v>
      </c>
      <c r="F22" s="26">
        <v>83.2545454545454</v>
      </c>
      <c r="G22" s="27">
        <v>89</v>
      </c>
      <c r="H22" s="27"/>
      <c r="I22" s="28">
        <v>86.3279545454545</v>
      </c>
      <c r="J22" s="29">
        <v>75</v>
      </c>
      <c r="K22" s="27" t="s">
        <v>4</v>
      </c>
      <c r="L22" s="119"/>
    </row>
    <row r="23" spans="1:12" ht="19.5" customHeight="1">
      <c r="A23" s="6">
        <v>21</v>
      </c>
      <c r="B23" s="13" t="s">
        <v>122</v>
      </c>
      <c r="C23" s="23" t="s">
        <v>26</v>
      </c>
      <c r="D23" s="24" t="s">
        <v>27</v>
      </c>
      <c r="E23" s="25">
        <v>98</v>
      </c>
      <c r="F23" s="26">
        <v>84.55</v>
      </c>
      <c r="G23" s="27">
        <v>90</v>
      </c>
      <c r="H23" s="27"/>
      <c r="I23" s="28">
        <v>88.4575</v>
      </c>
      <c r="J23" s="29">
        <v>72</v>
      </c>
      <c r="K23" s="27" t="s">
        <v>4</v>
      </c>
      <c r="L23" s="119"/>
    </row>
    <row r="24" spans="1:12" ht="19.5" customHeight="1">
      <c r="A24" s="6">
        <v>22</v>
      </c>
      <c r="B24" s="13" t="s">
        <v>122</v>
      </c>
      <c r="C24" s="23" t="s">
        <v>34</v>
      </c>
      <c r="D24" s="24" t="s">
        <v>127</v>
      </c>
      <c r="E24" s="25">
        <v>93.7</v>
      </c>
      <c r="F24" s="26">
        <v>83.0636363636364</v>
      </c>
      <c r="G24" s="27">
        <v>93</v>
      </c>
      <c r="H24" s="27"/>
      <c r="I24" s="28">
        <v>86.71636363636367</v>
      </c>
      <c r="J24" s="29">
        <v>71</v>
      </c>
      <c r="K24" s="27" t="s">
        <v>2</v>
      </c>
      <c r="L24" s="119"/>
    </row>
    <row r="25" spans="1:12" ht="19.5" customHeight="1">
      <c r="A25" s="6">
        <v>23</v>
      </c>
      <c r="B25" s="13" t="s">
        <v>122</v>
      </c>
      <c r="C25" s="23" t="s">
        <v>35</v>
      </c>
      <c r="D25" s="24">
        <v>201009106</v>
      </c>
      <c r="E25" s="25">
        <v>94.6</v>
      </c>
      <c r="F25" s="26">
        <v>82.4818181818182</v>
      </c>
      <c r="G25" s="27">
        <v>92</v>
      </c>
      <c r="H25" s="27"/>
      <c r="I25" s="28">
        <v>86.46318181818184</v>
      </c>
      <c r="J25" s="29">
        <v>72</v>
      </c>
      <c r="K25" s="27" t="s">
        <v>2</v>
      </c>
      <c r="L25" s="119"/>
    </row>
    <row r="26" spans="1:12" ht="19.5" customHeight="1">
      <c r="A26" s="6">
        <v>24</v>
      </c>
      <c r="B26" s="13" t="s">
        <v>122</v>
      </c>
      <c r="C26" s="23" t="s">
        <v>128</v>
      </c>
      <c r="D26" s="24" t="s">
        <v>129</v>
      </c>
      <c r="E26" s="25">
        <v>94.35</v>
      </c>
      <c r="F26" s="26">
        <v>81.2272727272727</v>
      </c>
      <c r="G26" s="27">
        <v>92</v>
      </c>
      <c r="H26" s="27">
        <v>0.3</v>
      </c>
      <c r="I26" s="28">
        <v>85.88522727272726</v>
      </c>
      <c r="J26" s="29">
        <v>65</v>
      </c>
      <c r="K26" s="27" t="s">
        <v>2</v>
      </c>
      <c r="L26" s="119"/>
    </row>
    <row r="27" spans="1:12" ht="19.5" customHeight="1">
      <c r="A27" s="6">
        <v>25</v>
      </c>
      <c r="B27" s="13" t="s">
        <v>122</v>
      </c>
      <c r="C27" s="23" t="s">
        <v>130</v>
      </c>
      <c r="D27" s="24" t="s">
        <v>131</v>
      </c>
      <c r="E27" s="25">
        <v>96.1</v>
      </c>
      <c r="F27" s="26">
        <v>78.3454545454545</v>
      </c>
      <c r="G27" s="27">
        <v>93</v>
      </c>
      <c r="H27" s="27">
        <v>0.2</v>
      </c>
      <c r="I27" s="28">
        <f>E27*0.25+F27*0.65+G27*0.1+H27</f>
        <v>84.44954545454543</v>
      </c>
      <c r="J27" s="29">
        <v>60</v>
      </c>
      <c r="K27" s="129" t="s">
        <v>132</v>
      </c>
      <c r="L27" s="119"/>
    </row>
    <row r="28" spans="1:12" ht="19.5" customHeight="1">
      <c r="A28" s="6">
        <v>26</v>
      </c>
      <c r="B28" s="13" t="s">
        <v>122</v>
      </c>
      <c r="C28" s="23" t="s">
        <v>28</v>
      </c>
      <c r="D28" s="24" t="s">
        <v>29</v>
      </c>
      <c r="E28" s="25">
        <v>91.7</v>
      </c>
      <c r="F28" s="26">
        <v>76.85</v>
      </c>
      <c r="G28" s="27">
        <v>92</v>
      </c>
      <c r="H28" s="27"/>
      <c r="I28" s="28">
        <v>82.0775</v>
      </c>
      <c r="J28" s="29">
        <v>63</v>
      </c>
      <c r="K28" s="27" t="s">
        <v>3</v>
      </c>
      <c r="L28" s="119"/>
    </row>
    <row r="29" spans="1:12" ht="19.5" customHeight="1">
      <c r="A29" s="6">
        <v>27</v>
      </c>
      <c r="B29" s="13" t="s">
        <v>122</v>
      </c>
      <c r="C29" s="23" t="s">
        <v>133</v>
      </c>
      <c r="D29" s="24" t="s">
        <v>134</v>
      </c>
      <c r="E29" s="25">
        <v>95.2</v>
      </c>
      <c r="F29" s="26">
        <v>79.0772727272727</v>
      </c>
      <c r="G29" s="27">
        <v>90</v>
      </c>
      <c r="H29" s="27">
        <v>0.5</v>
      </c>
      <c r="I29" s="28">
        <v>84.70022727272726</v>
      </c>
      <c r="J29" s="29">
        <v>61</v>
      </c>
      <c r="K29" s="27" t="s">
        <v>3</v>
      </c>
      <c r="L29" s="119"/>
    </row>
    <row r="30" spans="1:12" ht="19.5" customHeight="1">
      <c r="A30" s="6">
        <v>28</v>
      </c>
      <c r="B30" s="13" t="s">
        <v>122</v>
      </c>
      <c r="C30" s="23" t="s">
        <v>32</v>
      </c>
      <c r="D30" s="24" t="s">
        <v>33</v>
      </c>
      <c r="E30" s="25">
        <v>90.55</v>
      </c>
      <c r="F30" s="26">
        <v>77.2772727272727</v>
      </c>
      <c r="G30" s="27">
        <v>89</v>
      </c>
      <c r="H30" s="27">
        <v>1.5</v>
      </c>
      <c r="I30" s="28">
        <v>83.26772727272726</v>
      </c>
      <c r="J30" s="29">
        <v>63</v>
      </c>
      <c r="K30" s="27" t="s">
        <v>3</v>
      </c>
      <c r="L30" s="119"/>
    </row>
    <row r="31" spans="1:12" ht="19.5" customHeight="1">
      <c r="A31" s="6">
        <v>29</v>
      </c>
      <c r="B31" s="13" t="s">
        <v>122</v>
      </c>
      <c r="C31" s="23" t="s">
        <v>38</v>
      </c>
      <c r="D31" s="24" t="s">
        <v>39</v>
      </c>
      <c r="E31" s="25">
        <v>91.85</v>
      </c>
      <c r="F31" s="26">
        <v>77.1454545454545</v>
      </c>
      <c r="G31" s="27">
        <v>90</v>
      </c>
      <c r="H31" s="27"/>
      <c r="I31" s="28">
        <v>82.10704545454541</v>
      </c>
      <c r="J31" s="29">
        <v>64</v>
      </c>
      <c r="K31" s="27" t="s">
        <v>3</v>
      </c>
      <c r="L31" s="119"/>
    </row>
    <row r="32" spans="1:12" ht="19.5" customHeight="1">
      <c r="A32" s="6">
        <v>30</v>
      </c>
      <c r="B32" s="13" t="s">
        <v>122</v>
      </c>
      <c r="C32" s="23" t="s">
        <v>40</v>
      </c>
      <c r="D32" s="24" t="s">
        <v>41</v>
      </c>
      <c r="E32" s="25">
        <v>94.5</v>
      </c>
      <c r="F32" s="26">
        <v>80.2045454545454</v>
      </c>
      <c r="G32" s="27">
        <v>92</v>
      </c>
      <c r="H32" s="27">
        <v>0.1</v>
      </c>
      <c r="I32" s="28">
        <v>85.15795454545452</v>
      </c>
      <c r="J32" s="29">
        <v>61</v>
      </c>
      <c r="K32" s="27" t="s">
        <v>3</v>
      </c>
      <c r="L32" s="119"/>
    </row>
    <row r="33" spans="1:12" ht="19.5" customHeight="1">
      <c r="A33" s="6">
        <v>31</v>
      </c>
      <c r="B33" s="13" t="s">
        <v>122</v>
      </c>
      <c r="C33" s="23" t="s">
        <v>24</v>
      </c>
      <c r="D33" s="24" t="s">
        <v>25</v>
      </c>
      <c r="E33" s="25">
        <v>92.35</v>
      </c>
      <c r="F33" s="26">
        <v>75.2818181818182</v>
      </c>
      <c r="G33" s="27">
        <v>91</v>
      </c>
      <c r="H33" s="27"/>
      <c r="I33" s="28">
        <f>E33*0.25+F33*0.65+G33*0.1+H33</f>
        <v>81.12068181818182</v>
      </c>
      <c r="J33" s="29">
        <v>64</v>
      </c>
      <c r="K33" s="27" t="s">
        <v>5</v>
      </c>
      <c r="L33" s="119" t="s">
        <v>121</v>
      </c>
    </row>
    <row r="34" spans="1:12" ht="19.5" customHeight="1">
      <c r="A34" s="6">
        <v>32</v>
      </c>
      <c r="B34" s="13" t="s">
        <v>122</v>
      </c>
      <c r="C34" s="23" t="s">
        <v>42</v>
      </c>
      <c r="D34" s="23" t="s">
        <v>43</v>
      </c>
      <c r="E34" s="25">
        <v>93.7</v>
      </c>
      <c r="F34" s="26">
        <v>74.3</v>
      </c>
      <c r="G34" s="27">
        <v>93</v>
      </c>
      <c r="H34" s="27"/>
      <c r="I34" s="28">
        <v>81.02</v>
      </c>
      <c r="J34" s="29">
        <v>61</v>
      </c>
      <c r="K34" s="27" t="s">
        <v>5</v>
      </c>
      <c r="L34" s="119" t="s">
        <v>117</v>
      </c>
    </row>
    <row r="35" spans="1:12" ht="19.5" customHeight="1">
      <c r="A35" s="6">
        <v>33</v>
      </c>
      <c r="B35" s="13" t="s">
        <v>122</v>
      </c>
      <c r="C35" s="23" t="s">
        <v>135</v>
      </c>
      <c r="D35" s="24" t="s">
        <v>136</v>
      </c>
      <c r="E35" s="25">
        <v>96.25</v>
      </c>
      <c r="F35" s="26">
        <v>75.5681818181818</v>
      </c>
      <c r="G35" s="27">
        <v>89</v>
      </c>
      <c r="H35" s="27">
        <v>0.2</v>
      </c>
      <c r="I35" s="28">
        <v>82.28181818181818</v>
      </c>
      <c r="J35" s="29">
        <v>60</v>
      </c>
      <c r="K35" s="27" t="s">
        <v>5</v>
      </c>
      <c r="L35" s="119" t="s">
        <v>119</v>
      </c>
    </row>
    <row r="36" spans="1:12" ht="19.5" customHeight="1">
      <c r="A36" s="6">
        <v>34</v>
      </c>
      <c r="B36" s="13" t="s">
        <v>137</v>
      </c>
      <c r="C36" s="23" t="s">
        <v>23</v>
      </c>
      <c r="D36" s="24" t="s">
        <v>138</v>
      </c>
      <c r="E36" s="25">
        <v>94.33333333333333</v>
      </c>
      <c r="F36" s="26">
        <v>80.95348837209302</v>
      </c>
      <c r="G36" s="27">
        <v>93</v>
      </c>
      <c r="H36" s="27">
        <v>1.5</v>
      </c>
      <c r="I36" s="28">
        <f>E36*0.25+F36*0.65+G36*0.1+H36</f>
        <v>87.0031007751938</v>
      </c>
      <c r="J36" s="29">
        <v>73</v>
      </c>
      <c r="K36" s="27" t="s">
        <v>4</v>
      </c>
      <c r="L36" s="119"/>
    </row>
    <row r="37" spans="1:12" ht="19.5" customHeight="1">
      <c r="A37" s="6">
        <v>35</v>
      </c>
      <c r="B37" s="13" t="s">
        <v>137</v>
      </c>
      <c r="C37" s="23" t="s">
        <v>139</v>
      </c>
      <c r="D37" s="24" t="s">
        <v>140</v>
      </c>
      <c r="E37" s="25">
        <v>93</v>
      </c>
      <c r="F37" s="26">
        <v>79.33488372093024</v>
      </c>
      <c r="G37" s="27">
        <v>90</v>
      </c>
      <c r="H37" s="27">
        <v>0.4</v>
      </c>
      <c r="I37" s="28">
        <f>E37*0.25+F37*0.65+G37*0.1+H37</f>
        <v>84.21767441860466</v>
      </c>
      <c r="J37" s="29">
        <v>67</v>
      </c>
      <c r="K37" s="27" t="s">
        <v>2</v>
      </c>
      <c r="L37" s="119"/>
    </row>
    <row r="38" spans="1:12" ht="19.5" customHeight="1">
      <c r="A38" s="6">
        <v>36</v>
      </c>
      <c r="B38" s="13" t="s">
        <v>137</v>
      </c>
      <c r="C38" s="23" t="s">
        <v>47</v>
      </c>
      <c r="D38" s="24" t="s">
        <v>48</v>
      </c>
      <c r="E38" s="25">
        <v>95.33333333333333</v>
      </c>
      <c r="F38" s="26">
        <v>77.8046511627907</v>
      </c>
      <c r="G38" s="27">
        <v>90</v>
      </c>
      <c r="H38" s="27"/>
      <c r="I38" s="28">
        <f>E38*0.25+F38*0.65+G38*0.1+H38</f>
        <v>83.4063565891473</v>
      </c>
      <c r="J38" s="29">
        <v>61</v>
      </c>
      <c r="K38" s="129" t="s">
        <v>132</v>
      </c>
      <c r="L38" s="119"/>
    </row>
    <row r="39" spans="1:12" ht="19.5" customHeight="1">
      <c r="A39" s="6">
        <v>37</v>
      </c>
      <c r="B39" s="13" t="s">
        <v>137</v>
      </c>
      <c r="C39" s="23" t="s">
        <v>141</v>
      </c>
      <c r="D39" s="24" t="s">
        <v>44</v>
      </c>
      <c r="E39" s="25">
        <v>92.33333333333333</v>
      </c>
      <c r="F39" s="26">
        <v>77.47441860465116</v>
      </c>
      <c r="G39" s="27">
        <v>92</v>
      </c>
      <c r="H39" s="27"/>
      <c r="I39" s="28">
        <v>82.6417054263566</v>
      </c>
      <c r="J39" s="29">
        <v>61</v>
      </c>
      <c r="K39" s="27" t="s">
        <v>3</v>
      </c>
      <c r="L39" s="119"/>
    </row>
    <row r="40" spans="1:12" ht="19.5" customHeight="1">
      <c r="A40" s="6">
        <v>38</v>
      </c>
      <c r="B40" s="13" t="s">
        <v>137</v>
      </c>
      <c r="C40" s="23" t="s">
        <v>142</v>
      </c>
      <c r="D40" s="24" t="s">
        <v>143</v>
      </c>
      <c r="E40" s="25">
        <v>92</v>
      </c>
      <c r="F40" s="26">
        <v>77.01860465116279</v>
      </c>
      <c r="G40" s="27">
        <v>90</v>
      </c>
      <c r="H40" s="27"/>
      <c r="I40" s="28">
        <v>82.06209302325581</v>
      </c>
      <c r="J40" s="29">
        <v>63</v>
      </c>
      <c r="K40" s="27" t="s">
        <v>3</v>
      </c>
      <c r="L40" s="119"/>
    </row>
    <row r="41" spans="1:12" ht="19.5" customHeight="1">
      <c r="A41" s="6">
        <v>39</v>
      </c>
      <c r="B41" s="13" t="s">
        <v>137</v>
      </c>
      <c r="C41" s="23" t="s">
        <v>45</v>
      </c>
      <c r="D41" s="23" t="s">
        <v>46</v>
      </c>
      <c r="E41" s="25">
        <v>94</v>
      </c>
      <c r="F41" s="26">
        <v>78.27906976744185</v>
      </c>
      <c r="G41" s="27">
        <v>90</v>
      </c>
      <c r="H41" s="27"/>
      <c r="I41" s="28">
        <v>83.3813953488372</v>
      </c>
      <c r="J41" s="29">
        <v>64</v>
      </c>
      <c r="K41" s="27" t="s">
        <v>3</v>
      </c>
      <c r="L41" s="119"/>
    </row>
    <row r="42" spans="1:12" ht="19.5" customHeight="1">
      <c r="A42" s="6">
        <v>40</v>
      </c>
      <c r="B42" s="13" t="s">
        <v>137</v>
      </c>
      <c r="C42" s="23" t="s">
        <v>144</v>
      </c>
      <c r="D42" s="23" t="s">
        <v>145</v>
      </c>
      <c r="E42" s="25">
        <v>92</v>
      </c>
      <c r="F42" s="26">
        <v>81.1</v>
      </c>
      <c r="G42" s="27">
        <v>90</v>
      </c>
      <c r="H42" s="27"/>
      <c r="I42" s="28">
        <v>84.715</v>
      </c>
      <c r="J42" s="29">
        <v>64</v>
      </c>
      <c r="K42" s="27" t="s">
        <v>3</v>
      </c>
      <c r="L42" s="119"/>
    </row>
    <row r="43" spans="1:12" ht="19.5" customHeight="1">
      <c r="A43" s="6">
        <v>41</v>
      </c>
      <c r="B43" s="13" t="s">
        <v>137</v>
      </c>
      <c r="C43" s="23" t="s">
        <v>146</v>
      </c>
      <c r="D43" s="31" t="s">
        <v>147</v>
      </c>
      <c r="E43" s="32">
        <v>94</v>
      </c>
      <c r="F43" s="33">
        <v>74.4186046511628</v>
      </c>
      <c r="G43" s="34">
        <v>90</v>
      </c>
      <c r="H43" s="35"/>
      <c r="I43" s="36">
        <v>80.87209302325581</v>
      </c>
      <c r="J43" s="37">
        <v>65</v>
      </c>
      <c r="K43" s="38" t="s">
        <v>5</v>
      </c>
      <c r="L43" s="119" t="s">
        <v>119</v>
      </c>
    </row>
    <row r="44" spans="1:12" ht="19.5" customHeight="1">
      <c r="A44" s="6">
        <v>42</v>
      </c>
      <c r="B44" s="13" t="s">
        <v>137</v>
      </c>
      <c r="C44" s="23" t="s">
        <v>148</v>
      </c>
      <c r="D44" s="31" t="s">
        <v>149</v>
      </c>
      <c r="E44" s="32">
        <v>94</v>
      </c>
      <c r="F44" s="33">
        <v>75.86046511627907</v>
      </c>
      <c r="G44" s="34">
        <v>92</v>
      </c>
      <c r="H44" s="35"/>
      <c r="I44" s="36">
        <v>82.0093023255814</v>
      </c>
      <c r="J44" s="37">
        <v>63</v>
      </c>
      <c r="K44" s="38" t="s">
        <v>5</v>
      </c>
      <c r="L44" s="119" t="s">
        <v>117</v>
      </c>
    </row>
    <row r="45" spans="1:12" ht="19.5" customHeight="1">
      <c r="A45" s="6">
        <v>43</v>
      </c>
      <c r="B45" s="13" t="s">
        <v>137</v>
      </c>
      <c r="C45" s="23" t="s">
        <v>151</v>
      </c>
      <c r="D45" s="31" t="s">
        <v>152</v>
      </c>
      <c r="E45" s="32">
        <v>94.3333333333333</v>
      </c>
      <c r="F45" s="33">
        <v>75.81395348837209</v>
      </c>
      <c r="G45" s="34">
        <v>90</v>
      </c>
      <c r="H45" s="35">
        <v>2</v>
      </c>
      <c r="I45" s="36">
        <v>83.86240310077518</v>
      </c>
      <c r="J45" s="37">
        <v>70</v>
      </c>
      <c r="K45" s="38" t="s">
        <v>5</v>
      </c>
      <c r="L45" s="119" t="s">
        <v>121</v>
      </c>
    </row>
    <row r="46" spans="1:12" ht="19.5" customHeight="1">
      <c r="A46" s="6">
        <v>44</v>
      </c>
      <c r="B46" s="13" t="s">
        <v>153</v>
      </c>
      <c r="C46" s="23" t="s">
        <v>49</v>
      </c>
      <c r="D46" s="31" t="s">
        <v>50</v>
      </c>
      <c r="E46" s="32">
        <v>96</v>
      </c>
      <c r="F46" s="33">
        <v>90.17209302325581</v>
      </c>
      <c r="G46" s="34">
        <v>91</v>
      </c>
      <c r="H46" s="35">
        <v>0.3</v>
      </c>
      <c r="I46" s="36">
        <v>92.01186046511627</v>
      </c>
      <c r="J46" s="37">
        <v>83</v>
      </c>
      <c r="K46" s="38" t="s">
        <v>9</v>
      </c>
      <c r="L46" s="119"/>
    </row>
    <row r="47" spans="1:12" ht="19.5" customHeight="1">
      <c r="A47" s="6">
        <v>45</v>
      </c>
      <c r="B47" s="13" t="s">
        <v>153</v>
      </c>
      <c r="C47" s="23" t="s">
        <v>53</v>
      </c>
      <c r="D47" s="31" t="s">
        <v>54</v>
      </c>
      <c r="E47" s="32">
        <v>96</v>
      </c>
      <c r="F47" s="33">
        <v>88.17209302325581</v>
      </c>
      <c r="G47" s="34">
        <v>85.75</v>
      </c>
      <c r="H47" s="35">
        <v>0.4</v>
      </c>
      <c r="I47" s="36">
        <v>90.28686046511629</v>
      </c>
      <c r="J47" s="37">
        <v>75</v>
      </c>
      <c r="K47" s="38" t="s">
        <v>9</v>
      </c>
      <c r="L47" s="119"/>
    </row>
    <row r="48" spans="1:12" ht="19.5" customHeight="1">
      <c r="A48" s="6">
        <v>46</v>
      </c>
      <c r="B48" s="13" t="s">
        <v>153</v>
      </c>
      <c r="C48" s="23" t="s">
        <v>61</v>
      </c>
      <c r="D48" s="31" t="s">
        <v>62</v>
      </c>
      <c r="E48" s="32">
        <v>96</v>
      </c>
      <c r="F48" s="33">
        <v>83.44186046511628</v>
      </c>
      <c r="G48" s="34">
        <v>88.5</v>
      </c>
      <c r="H48" s="35"/>
      <c r="I48" s="36">
        <v>87.08720930232558</v>
      </c>
      <c r="J48" s="37">
        <v>74</v>
      </c>
      <c r="K48" s="38" t="s">
        <v>4</v>
      </c>
      <c r="L48" s="119"/>
    </row>
    <row r="49" spans="1:12" ht="19.5" customHeight="1">
      <c r="A49" s="6">
        <v>47</v>
      </c>
      <c r="B49" s="13" t="s">
        <v>153</v>
      </c>
      <c r="C49" s="23" t="s">
        <v>57</v>
      </c>
      <c r="D49" s="31" t="s">
        <v>58</v>
      </c>
      <c r="E49" s="32">
        <v>97</v>
      </c>
      <c r="F49" s="33">
        <v>81.73023255813953</v>
      </c>
      <c r="G49" s="34">
        <v>93.5</v>
      </c>
      <c r="H49" s="35"/>
      <c r="I49" s="36">
        <v>86.72465116279069</v>
      </c>
      <c r="J49" s="37">
        <v>68</v>
      </c>
      <c r="K49" s="38" t="s">
        <v>4</v>
      </c>
      <c r="L49" s="119"/>
    </row>
    <row r="50" spans="1:12" ht="19.5" customHeight="1">
      <c r="A50" s="6">
        <v>48</v>
      </c>
      <c r="B50" s="13" t="s">
        <v>153</v>
      </c>
      <c r="C50" s="23" t="s">
        <v>63</v>
      </c>
      <c r="D50" s="31" t="s">
        <v>64</v>
      </c>
      <c r="E50" s="32">
        <v>94</v>
      </c>
      <c r="F50" s="33">
        <v>78.06046511627908</v>
      </c>
      <c r="G50" s="34">
        <v>84.25</v>
      </c>
      <c r="H50" s="35">
        <v>0.2</v>
      </c>
      <c r="I50" s="36">
        <v>82.8643023255814</v>
      </c>
      <c r="J50" s="37">
        <v>69</v>
      </c>
      <c r="K50" s="38" t="s">
        <v>2</v>
      </c>
      <c r="L50" s="119"/>
    </row>
    <row r="51" spans="1:12" ht="19.5" customHeight="1">
      <c r="A51" s="6">
        <v>49</v>
      </c>
      <c r="B51" s="13" t="s">
        <v>153</v>
      </c>
      <c r="C51" s="23" t="s">
        <v>55</v>
      </c>
      <c r="D51" s="31" t="s">
        <v>56</v>
      </c>
      <c r="E51" s="32">
        <v>94</v>
      </c>
      <c r="F51" s="33">
        <v>79.80930232558138</v>
      </c>
      <c r="G51" s="34">
        <v>93.5</v>
      </c>
      <c r="H51" s="35">
        <v>0.2</v>
      </c>
      <c r="I51" s="36">
        <v>84.9260465116279</v>
      </c>
      <c r="J51" s="37">
        <v>65</v>
      </c>
      <c r="K51" s="38" t="s">
        <v>2</v>
      </c>
      <c r="L51" s="119"/>
    </row>
    <row r="52" spans="1:12" ht="19.5" customHeight="1">
      <c r="A52" s="6">
        <v>50</v>
      </c>
      <c r="B52" s="13" t="s">
        <v>153</v>
      </c>
      <c r="C52" s="23" t="s">
        <v>154</v>
      </c>
      <c r="D52" s="31" t="s">
        <v>155</v>
      </c>
      <c r="E52" s="32">
        <v>91</v>
      </c>
      <c r="F52" s="33">
        <v>78.4186046511628</v>
      </c>
      <c r="G52" s="34">
        <v>88.25</v>
      </c>
      <c r="H52" s="35">
        <v>0.3</v>
      </c>
      <c r="I52" s="36">
        <v>82.84709302325581</v>
      </c>
      <c r="J52" s="37">
        <v>64</v>
      </c>
      <c r="K52" s="38" t="s">
        <v>3</v>
      </c>
      <c r="L52" s="119"/>
    </row>
    <row r="53" spans="1:12" ht="19.5" customHeight="1">
      <c r="A53" s="6">
        <v>51</v>
      </c>
      <c r="B53" s="13" t="s">
        <v>153</v>
      </c>
      <c r="C53" s="23" t="s">
        <v>59</v>
      </c>
      <c r="D53" s="31" t="s">
        <v>60</v>
      </c>
      <c r="E53" s="32">
        <v>92</v>
      </c>
      <c r="F53" s="33">
        <v>76.31627906976745</v>
      </c>
      <c r="G53" s="34">
        <v>82.25</v>
      </c>
      <c r="H53" s="35">
        <v>0.8</v>
      </c>
      <c r="I53" s="36">
        <v>81.63058139534884</v>
      </c>
      <c r="J53" s="37">
        <v>62</v>
      </c>
      <c r="K53" s="38" t="s">
        <v>3</v>
      </c>
      <c r="L53" s="119"/>
    </row>
    <row r="54" spans="1:12" ht="19.5" customHeight="1">
      <c r="A54" s="6">
        <v>52</v>
      </c>
      <c r="B54" s="13" t="s">
        <v>153</v>
      </c>
      <c r="C54" s="23" t="s">
        <v>156</v>
      </c>
      <c r="D54" s="31" t="s">
        <v>157</v>
      </c>
      <c r="E54" s="32">
        <v>92</v>
      </c>
      <c r="F54" s="33">
        <v>76.32558139534883</v>
      </c>
      <c r="G54" s="34">
        <v>89.25</v>
      </c>
      <c r="H54" s="35"/>
      <c r="I54" s="36">
        <v>81.53662790697673</v>
      </c>
      <c r="J54" s="37">
        <v>65</v>
      </c>
      <c r="K54" s="38" t="s">
        <v>3</v>
      </c>
      <c r="L54" s="119"/>
    </row>
    <row r="55" spans="1:12" ht="19.5" customHeight="1">
      <c r="A55" s="6">
        <v>53</v>
      </c>
      <c r="B55" s="13" t="s">
        <v>153</v>
      </c>
      <c r="C55" s="23" t="s">
        <v>51</v>
      </c>
      <c r="D55" s="31" t="s">
        <v>52</v>
      </c>
      <c r="E55" s="32">
        <v>93</v>
      </c>
      <c r="F55" s="33">
        <v>79.6046511627907</v>
      </c>
      <c r="G55" s="34">
        <v>78.75</v>
      </c>
      <c r="H55" s="35">
        <v>0.8</v>
      </c>
      <c r="I55" s="36">
        <v>83.66802325581396</v>
      </c>
      <c r="J55" s="37">
        <v>63</v>
      </c>
      <c r="K55" s="38" t="s">
        <v>3</v>
      </c>
      <c r="L55" s="119"/>
    </row>
    <row r="56" spans="1:12" ht="19.5" customHeight="1">
      <c r="A56" s="6">
        <v>54</v>
      </c>
      <c r="B56" s="13" t="s">
        <v>153</v>
      </c>
      <c r="C56" s="23" t="s">
        <v>158</v>
      </c>
      <c r="D56" s="31" t="s">
        <v>159</v>
      </c>
      <c r="E56" s="32">
        <v>90</v>
      </c>
      <c r="F56" s="33">
        <v>76.1813953488372</v>
      </c>
      <c r="G56" s="34">
        <v>86.75</v>
      </c>
      <c r="H56" s="35"/>
      <c r="I56" s="36">
        <v>80.69290697674417</v>
      </c>
      <c r="J56" s="37">
        <v>65</v>
      </c>
      <c r="K56" s="38" t="s">
        <v>3</v>
      </c>
      <c r="L56" s="119"/>
    </row>
    <row r="57" spans="1:12" ht="19.5" customHeight="1">
      <c r="A57" s="6">
        <v>55</v>
      </c>
      <c r="B57" s="13" t="s">
        <v>153</v>
      </c>
      <c r="C57" s="23" t="s">
        <v>160</v>
      </c>
      <c r="D57" s="31" t="s">
        <v>161</v>
      </c>
      <c r="E57" s="32">
        <v>94</v>
      </c>
      <c r="F57" s="33">
        <v>76.4046511627907</v>
      </c>
      <c r="G57" s="34">
        <v>93.5</v>
      </c>
      <c r="H57" s="35"/>
      <c r="I57" s="36">
        <v>82.51302325581395</v>
      </c>
      <c r="J57" s="37">
        <v>61</v>
      </c>
      <c r="K57" s="38" t="s">
        <v>3</v>
      </c>
      <c r="L57" s="119"/>
    </row>
    <row r="58" spans="1:12" ht="19.5" customHeight="1">
      <c r="A58" s="6">
        <v>56</v>
      </c>
      <c r="B58" s="13" t="s">
        <v>153</v>
      </c>
      <c r="C58" s="23" t="s">
        <v>162</v>
      </c>
      <c r="D58" s="31" t="s">
        <v>163</v>
      </c>
      <c r="E58" s="32">
        <v>94</v>
      </c>
      <c r="F58" s="33">
        <v>74.9953488372093</v>
      </c>
      <c r="G58" s="34">
        <v>88.25</v>
      </c>
      <c r="H58" s="35"/>
      <c r="I58" s="36">
        <f>E58*0.25+F58*0.65+G58*0.1+H58</f>
        <v>81.07197674418605</v>
      </c>
      <c r="J58" s="37">
        <v>61</v>
      </c>
      <c r="K58" s="38" t="s">
        <v>8</v>
      </c>
      <c r="L58" s="119"/>
    </row>
    <row r="59" spans="1:12" ht="19.5" customHeight="1">
      <c r="A59" s="6">
        <v>57</v>
      </c>
      <c r="B59" s="13" t="s">
        <v>153</v>
      </c>
      <c r="C59" s="23" t="s">
        <v>164</v>
      </c>
      <c r="D59" s="31" t="s">
        <v>165</v>
      </c>
      <c r="E59" s="32">
        <v>94</v>
      </c>
      <c r="F59" s="33">
        <v>75.75813953488372</v>
      </c>
      <c r="G59" s="34">
        <v>88.25</v>
      </c>
      <c r="H59" s="35">
        <v>1.3</v>
      </c>
      <c r="I59" s="36">
        <v>82.86779069767442</v>
      </c>
      <c r="J59" s="37">
        <v>60</v>
      </c>
      <c r="K59" s="38" t="s">
        <v>5</v>
      </c>
      <c r="L59" s="119" t="s">
        <v>119</v>
      </c>
    </row>
    <row r="60" spans="1:12" ht="19.5" customHeight="1">
      <c r="A60" s="6">
        <v>58</v>
      </c>
      <c r="B60" s="13" t="s">
        <v>153</v>
      </c>
      <c r="C60" s="23" t="s">
        <v>166</v>
      </c>
      <c r="D60" s="31" t="s">
        <v>167</v>
      </c>
      <c r="E60" s="32">
        <v>85</v>
      </c>
      <c r="F60" s="33">
        <v>74.99534883720929</v>
      </c>
      <c r="G60" s="34">
        <v>82.5</v>
      </c>
      <c r="H60" s="35"/>
      <c r="I60" s="36">
        <v>78.24697674418604</v>
      </c>
      <c r="J60" s="37">
        <v>63</v>
      </c>
      <c r="K60" s="38" t="s">
        <v>5</v>
      </c>
      <c r="L60" s="119" t="s">
        <v>117</v>
      </c>
    </row>
    <row r="61" spans="1:12" ht="19.5" customHeight="1">
      <c r="A61" s="6">
        <v>59</v>
      </c>
      <c r="B61" s="13" t="s">
        <v>153</v>
      </c>
      <c r="C61" s="23" t="s">
        <v>168</v>
      </c>
      <c r="D61" s="31" t="s">
        <v>169</v>
      </c>
      <c r="E61" s="32">
        <v>93</v>
      </c>
      <c r="F61" s="33">
        <v>75.52093023255814</v>
      </c>
      <c r="G61" s="34">
        <v>80.25</v>
      </c>
      <c r="H61" s="35">
        <v>0.2</v>
      </c>
      <c r="I61" s="36">
        <v>80.5636046511628</v>
      </c>
      <c r="J61" s="37">
        <v>65</v>
      </c>
      <c r="K61" s="38" t="s">
        <v>5</v>
      </c>
      <c r="L61" s="119" t="s">
        <v>121</v>
      </c>
    </row>
    <row r="62" spans="1:12" ht="19.5" customHeight="1">
      <c r="A62" s="6">
        <v>60</v>
      </c>
      <c r="B62" s="13" t="s">
        <v>194</v>
      </c>
      <c r="C62" s="23" t="s">
        <v>68</v>
      </c>
      <c r="D62" s="39" t="s">
        <v>170</v>
      </c>
      <c r="E62" s="40">
        <v>94</v>
      </c>
      <c r="F62" s="41">
        <v>89.26341463414634</v>
      </c>
      <c r="G62" s="42">
        <v>89</v>
      </c>
      <c r="H62" s="43"/>
      <c r="I62" s="44">
        <f>E62*0.25+F62*0.65+G62*0.1+H62</f>
        <v>90.42121951219514</v>
      </c>
      <c r="J62" s="39">
        <f>MIN($C62:$U62)</f>
        <v>71</v>
      </c>
      <c r="K62" s="43" t="s">
        <v>4</v>
      </c>
      <c r="L62" s="119"/>
    </row>
    <row r="63" spans="1:12" ht="19.5" customHeight="1">
      <c r="A63" s="6">
        <v>61</v>
      </c>
      <c r="B63" s="13" t="s">
        <v>194</v>
      </c>
      <c r="C63" s="23" t="s">
        <v>171</v>
      </c>
      <c r="D63" s="39" t="s">
        <v>172</v>
      </c>
      <c r="E63" s="40">
        <v>93</v>
      </c>
      <c r="F63" s="41">
        <v>78.84390243902439</v>
      </c>
      <c r="G63" s="42">
        <v>89</v>
      </c>
      <c r="H63" s="43"/>
      <c r="I63" s="44">
        <v>83.39853658536586</v>
      </c>
      <c r="J63" s="39">
        <v>66</v>
      </c>
      <c r="K63" s="43" t="s">
        <v>2</v>
      </c>
      <c r="L63" s="119"/>
    </row>
    <row r="64" spans="1:12" ht="19.5" customHeight="1">
      <c r="A64" s="6">
        <v>62</v>
      </c>
      <c r="B64" s="13" t="s">
        <v>194</v>
      </c>
      <c r="C64" s="23" t="s">
        <v>173</v>
      </c>
      <c r="D64" s="39" t="s">
        <v>174</v>
      </c>
      <c r="E64" s="40">
        <v>96</v>
      </c>
      <c r="F64" s="41">
        <v>82.31219512195122</v>
      </c>
      <c r="G64" s="42">
        <v>92</v>
      </c>
      <c r="H64" s="43">
        <v>0.2</v>
      </c>
      <c r="I64" s="44">
        <v>86.9029268292683</v>
      </c>
      <c r="J64" s="39">
        <v>65</v>
      </c>
      <c r="K64" s="43" t="s">
        <v>2</v>
      </c>
      <c r="L64" s="119"/>
    </row>
    <row r="65" spans="1:12" ht="19.5" customHeight="1">
      <c r="A65" s="6">
        <v>63</v>
      </c>
      <c r="B65" s="13" t="s">
        <v>194</v>
      </c>
      <c r="C65" s="23" t="s">
        <v>67</v>
      </c>
      <c r="D65" s="39" t="s">
        <v>175</v>
      </c>
      <c r="E65" s="40">
        <v>93</v>
      </c>
      <c r="F65" s="41">
        <v>83.05853658536586</v>
      </c>
      <c r="G65" s="42">
        <v>87</v>
      </c>
      <c r="H65" s="43"/>
      <c r="I65" s="44">
        <v>85.93804878048782</v>
      </c>
      <c r="J65" s="39">
        <v>63</v>
      </c>
      <c r="K65" s="43" t="s">
        <v>3</v>
      </c>
      <c r="L65" s="119"/>
    </row>
    <row r="66" spans="1:12" ht="19.5" customHeight="1">
      <c r="A66" s="6">
        <v>64</v>
      </c>
      <c r="B66" s="13" t="s">
        <v>194</v>
      </c>
      <c r="C66" s="23" t="s">
        <v>72</v>
      </c>
      <c r="D66" s="39" t="s">
        <v>176</v>
      </c>
      <c r="E66" s="40">
        <v>92</v>
      </c>
      <c r="F66" s="41">
        <v>81.70243902439024</v>
      </c>
      <c r="G66" s="42">
        <v>87</v>
      </c>
      <c r="H66" s="43"/>
      <c r="I66" s="44">
        <v>84.80658536585366</v>
      </c>
      <c r="J66" s="39">
        <v>63</v>
      </c>
      <c r="K66" s="43" t="s">
        <v>3</v>
      </c>
      <c r="L66" s="119"/>
    </row>
    <row r="67" spans="1:12" ht="19.5" customHeight="1">
      <c r="A67" s="6">
        <v>65</v>
      </c>
      <c r="B67" s="13" t="s">
        <v>194</v>
      </c>
      <c r="C67" s="23" t="s">
        <v>69</v>
      </c>
      <c r="D67" s="39" t="s">
        <v>177</v>
      </c>
      <c r="E67" s="40">
        <v>94</v>
      </c>
      <c r="F67" s="41">
        <v>82.90243902439025</v>
      </c>
      <c r="G67" s="42">
        <v>86</v>
      </c>
      <c r="H67" s="43">
        <v>0.2</v>
      </c>
      <c r="I67" s="44">
        <v>86.18658536585366</v>
      </c>
      <c r="J67" s="39">
        <v>64</v>
      </c>
      <c r="K67" s="43" t="s">
        <v>3</v>
      </c>
      <c r="L67" s="119"/>
    </row>
    <row r="68" spans="1:12" ht="19.5" customHeight="1">
      <c r="A68" s="6">
        <v>66</v>
      </c>
      <c r="B68" s="13" t="s">
        <v>194</v>
      </c>
      <c r="C68" s="23" t="s">
        <v>178</v>
      </c>
      <c r="D68" s="39" t="s">
        <v>179</v>
      </c>
      <c r="E68" s="40">
        <v>92</v>
      </c>
      <c r="F68" s="41">
        <v>80.62926829268292</v>
      </c>
      <c r="G68" s="42">
        <v>90</v>
      </c>
      <c r="H68" s="43">
        <v>0.3</v>
      </c>
      <c r="I68" s="44">
        <v>84.7090243902439</v>
      </c>
      <c r="J68" s="39">
        <v>61</v>
      </c>
      <c r="K68" s="43" t="s">
        <v>3</v>
      </c>
      <c r="L68" s="119"/>
    </row>
    <row r="69" spans="1:12" ht="19.5" customHeight="1">
      <c r="A69" s="6">
        <v>67</v>
      </c>
      <c r="B69" s="13" t="s">
        <v>194</v>
      </c>
      <c r="C69" s="23" t="s">
        <v>180</v>
      </c>
      <c r="D69" s="39" t="s">
        <v>181</v>
      </c>
      <c r="E69" s="40">
        <v>92</v>
      </c>
      <c r="F69" s="41">
        <v>76.86829268292682</v>
      </c>
      <c r="G69" s="42">
        <v>89</v>
      </c>
      <c r="H69" s="43"/>
      <c r="I69" s="44">
        <v>81.86439024390245</v>
      </c>
      <c r="J69" s="39">
        <v>60</v>
      </c>
      <c r="K69" s="43" t="s">
        <v>3</v>
      </c>
      <c r="L69" s="119"/>
    </row>
    <row r="70" spans="1:12" ht="19.5" customHeight="1">
      <c r="A70" s="6">
        <v>68</v>
      </c>
      <c r="B70" s="13" t="s">
        <v>194</v>
      </c>
      <c r="C70" s="23" t="s">
        <v>70</v>
      </c>
      <c r="D70" s="39" t="s">
        <v>182</v>
      </c>
      <c r="E70" s="40">
        <v>91</v>
      </c>
      <c r="F70" s="41">
        <v>78.91219512195123</v>
      </c>
      <c r="G70" s="42">
        <v>87</v>
      </c>
      <c r="H70" s="43"/>
      <c r="I70" s="44">
        <v>82.74292682926831</v>
      </c>
      <c r="J70" s="39">
        <v>61</v>
      </c>
      <c r="K70" s="43" t="s">
        <v>3</v>
      </c>
      <c r="L70" s="119"/>
    </row>
    <row r="71" spans="1:12" ht="19.5" customHeight="1">
      <c r="A71" s="6">
        <v>69</v>
      </c>
      <c r="B71" s="13" t="s">
        <v>194</v>
      </c>
      <c r="C71" s="23" t="s">
        <v>183</v>
      </c>
      <c r="D71" s="39" t="s">
        <v>184</v>
      </c>
      <c r="E71" s="40">
        <v>91</v>
      </c>
      <c r="F71" s="41">
        <v>77.28780487804877</v>
      </c>
      <c r="G71" s="45">
        <v>90</v>
      </c>
      <c r="H71" s="45"/>
      <c r="I71" s="44">
        <v>81.9870731707317</v>
      </c>
      <c r="J71" s="39">
        <v>60</v>
      </c>
      <c r="K71" s="43" t="s">
        <v>3</v>
      </c>
      <c r="L71" s="119"/>
    </row>
    <row r="72" spans="1:12" ht="19.5" customHeight="1">
      <c r="A72" s="6">
        <v>70</v>
      </c>
      <c r="B72" s="13" t="s">
        <v>194</v>
      </c>
      <c r="C72" s="23" t="s">
        <v>71</v>
      </c>
      <c r="D72" s="39" t="s">
        <v>185</v>
      </c>
      <c r="E72" s="40">
        <v>92</v>
      </c>
      <c r="F72" s="41">
        <v>82.20975609756097</v>
      </c>
      <c r="G72" s="42">
        <v>90</v>
      </c>
      <c r="H72" s="43"/>
      <c r="I72" s="44">
        <v>85.43634146341464</v>
      </c>
      <c r="J72" s="39">
        <v>62</v>
      </c>
      <c r="K72" s="43" t="s">
        <v>3</v>
      </c>
      <c r="L72" s="119"/>
    </row>
    <row r="73" spans="1:12" ht="19.5" customHeight="1">
      <c r="A73" s="6">
        <v>71</v>
      </c>
      <c r="B73" s="13" t="s">
        <v>194</v>
      </c>
      <c r="C73" s="23" t="s">
        <v>73</v>
      </c>
      <c r="D73" s="39" t="s">
        <v>186</v>
      </c>
      <c r="E73" s="40">
        <v>92</v>
      </c>
      <c r="F73" s="41">
        <v>80.38536585365853</v>
      </c>
      <c r="G73" s="42">
        <v>89</v>
      </c>
      <c r="H73" s="43"/>
      <c r="I73" s="44">
        <v>84.15048780487805</v>
      </c>
      <c r="J73" s="39">
        <v>60</v>
      </c>
      <c r="K73" s="43" t="s">
        <v>3</v>
      </c>
      <c r="L73" s="119"/>
    </row>
    <row r="74" spans="1:12" ht="19.5" customHeight="1">
      <c r="A74" s="6">
        <v>72</v>
      </c>
      <c r="B74" s="13" t="s">
        <v>194</v>
      </c>
      <c r="C74" s="23" t="s">
        <v>66</v>
      </c>
      <c r="D74" s="39" t="s">
        <v>187</v>
      </c>
      <c r="E74" s="40">
        <v>94</v>
      </c>
      <c r="F74" s="41">
        <v>84.93170731707318</v>
      </c>
      <c r="G74" s="42">
        <v>90</v>
      </c>
      <c r="H74" s="43"/>
      <c r="I74" s="44">
        <f>E74*0.25+F74*0.65+G74*0.1+H74</f>
        <v>87.70560975609757</v>
      </c>
      <c r="J74" s="39">
        <f>MIN($C74:$U74)</f>
        <v>65</v>
      </c>
      <c r="K74" s="177" t="s">
        <v>770</v>
      </c>
      <c r="L74" s="119"/>
    </row>
    <row r="75" spans="1:12" ht="19.5" customHeight="1">
      <c r="A75" s="6">
        <v>73</v>
      </c>
      <c r="B75" s="13" t="s">
        <v>194</v>
      </c>
      <c r="C75" s="23" t="s">
        <v>188</v>
      </c>
      <c r="D75" s="39" t="s">
        <v>189</v>
      </c>
      <c r="E75" s="40">
        <v>90</v>
      </c>
      <c r="F75" s="41">
        <v>75.45365853658537</v>
      </c>
      <c r="G75" s="42">
        <v>86</v>
      </c>
      <c r="H75" s="43"/>
      <c r="I75" s="44">
        <v>80.14487804878048</v>
      </c>
      <c r="J75" s="39">
        <v>60</v>
      </c>
      <c r="K75" s="43" t="s">
        <v>5</v>
      </c>
      <c r="L75" s="119" t="s">
        <v>119</v>
      </c>
    </row>
    <row r="76" spans="1:12" ht="19.5" customHeight="1">
      <c r="A76" s="6">
        <v>74</v>
      </c>
      <c r="B76" s="13" t="s">
        <v>194</v>
      </c>
      <c r="C76" s="23" t="s">
        <v>190</v>
      </c>
      <c r="D76" s="39" t="s">
        <v>191</v>
      </c>
      <c r="E76" s="40">
        <v>94</v>
      </c>
      <c r="F76" s="41">
        <v>75.96585365853657</v>
      </c>
      <c r="G76" s="42">
        <v>89</v>
      </c>
      <c r="H76" s="43"/>
      <c r="I76" s="44">
        <v>81.77780487804878</v>
      </c>
      <c r="J76" s="39">
        <v>60</v>
      </c>
      <c r="K76" s="43" t="s">
        <v>5</v>
      </c>
      <c r="L76" s="119" t="s">
        <v>117</v>
      </c>
    </row>
    <row r="77" spans="1:12" ht="19.5" customHeight="1">
      <c r="A77" s="6">
        <v>75</v>
      </c>
      <c r="B77" s="13" t="s">
        <v>194</v>
      </c>
      <c r="C77" s="23" t="s">
        <v>192</v>
      </c>
      <c r="D77" s="39" t="s">
        <v>193</v>
      </c>
      <c r="E77" s="40">
        <v>96</v>
      </c>
      <c r="F77" s="41">
        <v>76.22926829268293</v>
      </c>
      <c r="G77" s="42">
        <v>88</v>
      </c>
      <c r="H77" s="43"/>
      <c r="I77" s="44">
        <v>82.34902439024391</v>
      </c>
      <c r="J77" s="39">
        <v>61</v>
      </c>
      <c r="K77" s="43" t="s">
        <v>5</v>
      </c>
      <c r="L77" s="119" t="s">
        <v>121</v>
      </c>
    </row>
    <row r="78" spans="1:12" ht="19.5" customHeight="1">
      <c r="A78" s="6">
        <v>76</v>
      </c>
      <c r="B78" s="13" t="s">
        <v>195</v>
      </c>
      <c r="C78" s="23" t="s">
        <v>74</v>
      </c>
      <c r="D78" s="39" t="s">
        <v>196</v>
      </c>
      <c r="E78" s="40">
        <v>94</v>
      </c>
      <c r="F78" s="41">
        <v>79.1658536585366</v>
      </c>
      <c r="G78" s="42">
        <v>92</v>
      </c>
      <c r="H78" s="43">
        <v>1.7</v>
      </c>
      <c r="I78" s="44">
        <f>E78*0.25+F78*0.65+G78*0.1+H78</f>
        <v>85.8578048780488</v>
      </c>
      <c r="J78" s="39">
        <v>68</v>
      </c>
      <c r="K78" s="43" t="s">
        <v>2</v>
      </c>
      <c r="L78" s="119"/>
    </row>
    <row r="79" spans="1:12" ht="19.5" customHeight="1">
      <c r="A79" s="6">
        <v>77</v>
      </c>
      <c r="B79" s="13" t="s">
        <v>195</v>
      </c>
      <c r="C79" s="23" t="s">
        <v>197</v>
      </c>
      <c r="D79" s="46" t="s">
        <v>198</v>
      </c>
      <c r="E79" s="47">
        <v>93</v>
      </c>
      <c r="F79" s="41">
        <v>80.21951219512195</v>
      </c>
      <c r="G79" s="48">
        <v>93</v>
      </c>
      <c r="H79" s="48"/>
      <c r="I79" s="44">
        <f>E79*0.25+F79*0.65+G79*0.1+H79</f>
        <v>84.69268292682926</v>
      </c>
      <c r="J79" s="46">
        <v>66</v>
      </c>
      <c r="K79" s="43" t="s">
        <v>2</v>
      </c>
      <c r="L79" s="119"/>
    </row>
    <row r="80" spans="1:12" ht="19.5" customHeight="1">
      <c r="A80" s="6">
        <v>78</v>
      </c>
      <c r="B80" s="13" t="s">
        <v>195</v>
      </c>
      <c r="C80" s="23" t="s">
        <v>75</v>
      </c>
      <c r="D80" s="49" t="s">
        <v>76</v>
      </c>
      <c r="E80" s="40">
        <v>90</v>
      </c>
      <c r="F80" s="41">
        <v>76.98048780487805</v>
      </c>
      <c r="G80" s="42">
        <v>91</v>
      </c>
      <c r="H80" s="43">
        <v>0.7</v>
      </c>
      <c r="I80" s="44">
        <v>82.33731707317072</v>
      </c>
      <c r="J80" s="39">
        <v>69</v>
      </c>
      <c r="K80" s="43" t="s">
        <v>3</v>
      </c>
      <c r="L80" s="119"/>
    </row>
    <row r="81" spans="1:12" ht="19.5" customHeight="1">
      <c r="A81" s="6">
        <v>79</v>
      </c>
      <c r="B81" s="13" t="s">
        <v>195</v>
      </c>
      <c r="C81" s="23" t="s">
        <v>79</v>
      </c>
      <c r="D81" s="51" t="s">
        <v>80</v>
      </c>
      <c r="E81" s="52">
        <v>91</v>
      </c>
      <c r="F81" s="52">
        <v>80.29268292682927</v>
      </c>
      <c r="G81" s="52">
        <v>92</v>
      </c>
      <c r="H81" s="50"/>
      <c r="I81" s="52">
        <v>84.14024390243902</v>
      </c>
      <c r="J81" s="50">
        <v>64</v>
      </c>
      <c r="K81" s="53" t="s">
        <v>3</v>
      </c>
      <c r="L81" s="119"/>
    </row>
    <row r="82" spans="1:12" ht="19.5" customHeight="1">
      <c r="A82" s="6">
        <v>80</v>
      </c>
      <c r="B82" s="13" t="s">
        <v>195</v>
      </c>
      <c r="C82" s="23" t="s">
        <v>199</v>
      </c>
      <c r="D82" s="51" t="s">
        <v>200</v>
      </c>
      <c r="E82" s="52">
        <v>90</v>
      </c>
      <c r="F82" s="52">
        <v>76.87317073170732</v>
      </c>
      <c r="G82" s="52">
        <v>91</v>
      </c>
      <c r="H82" s="50"/>
      <c r="I82" s="52">
        <v>81.56756097560975</v>
      </c>
      <c r="J82" s="50">
        <v>66</v>
      </c>
      <c r="K82" s="53" t="s">
        <v>3</v>
      </c>
      <c r="L82" s="119"/>
    </row>
    <row r="83" spans="1:12" ht="19.5" customHeight="1">
      <c r="A83" s="6">
        <v>81</v>
      </c>
      <c r="B83" s="13" t="s">
        <v>195</v>
      </c>
      <c r="C83" s="23" t="s">
        <v>201</v>
      </c>
      <c r="D83" s="51" t="s">
        <v>202</v>
      </c>
      <c r="E83" s="52">
        <v>88</v>
      </c>
      <c r="F83" s="52">
        <v>78.04878048780488</v>
      </c>
      <c r="G83" s="52">
        <v>81</v>
      </c>
      <c r="H83" s="50"/>
      <c r="I83" s="52">
        <v>80.83170731707317</v>
      </c>
      <c r="J83" s="50">
        <v>61</v>
      </c>
      <c r="K83" s="53" t="s">
        <v>3</v>
      </c>
      <c r="L83" s="119"/>
    </row>
    <row r="84" spans="1:12" ht="19.5" customHeight="1">
      <c r="A84" s="6">
        <v>82</v>
      </c>
      <c r="B84" s="13" t="s">
        <v>195</v>
      </c>
      <c r="C84" s="23" t="s">
        <v>203</v>
      </c>
      <c r="D84" s="51" t="s">
        <v>204</v>
      </c>
      <c r="E84" s="52">
        <v>91</v>
      </c>
      <c r="F84" s="52">
        <v>75.76585365853659</v>
      </c>
      <c r="G84" s="52">
        <v>96</v>
      </c>
      <c r="H84" s="50"/>
      <c r="I84" s="52">
        <f>E84*0.25+F84*0.65+G84*0.1+H84</f>
        <v>81.59780487804878</v>
      </c>
      <c r="J84" s="50">
        <v>61</v>
      </c>
      <c r="K84" s="53" t="s">
        <v>8</v>
      </c>
      <c r="L84" s="119"/>
    </row>
    <row r="85" spans="1:12" ht="19.5" customHeight="1">
      <c r="A85" s="6">
        <v>83</v>
      </c>
      <c r="B85" s="13" t="s">
        <v>195</v>
      </c>
      <c r="C85" s="23" t="s">
        <v>205</v>
      </c>
      <c r="D85" s="51" t="s">
        <v>206</v>
      </c>
      <c r="E85" s="52">
        <v>90</v>
      </c>
      <c r="F85" s="52">
        <v>75.37560975609756</v>
      </c>
      <c r="G85" s="52">
        <v>93</v>
      </c>
      <c r="H85" s="50">
        <v>0.5</v>
      </c>
      <c r="I85" s="52">
        <v>81.29414634146342</v>
      </c>
      <c r="J85" s="50">
        <v>62</v>
      </c>
      <c r="K85" s="53" t="s">
        <v>5</v>
      </c>
      <c r="L85" s="119" t="s">
        <v>117</v>
      </c>
    </row>
    <row r="86" spans="1:12" ht="19.5" customHeight="1">
      <c r="A86" s="6">
        <v>84</v>
      </c>
      <c r="B86" s="13" t="s">
        <v>195</v>
      </c>
      <c r="C86" s="23" t="s">
        <v>77</v>
      </c>
      <c r="D86" s="51" t="s">
        <v>78</v>
      </c>
      <c r="E86" s="52">
        <v>90</v>
      </c>
      <c r="F86" s="52">
        <v>75.7609756097561</v>
      </c>
      <c r="G86" s="52">
        <v>90</v>
      </c>
      <c r="H86" s="50">
        <v>0.6</v>
      </c>
      <c r="I86" s="52">
        <v>81.34463414634146</v>
      </c>
      <c r="J86" s="50">
        <v>61</v>
      </c>
      <c r="K86" s="53" t="s">
        <v>5</v>
      </c>
      <c r="L86" s="119" t="s">
        <v>121</v>
      </c>
    </row>
    <row r="87" spans="1:12" ht="19.5" customHeight="1">
      <c r="A87" s="6">
        <v>85</v>
      </c>
      <c r="B87" s="13" t="s">
        <v>195</v>
      </c>
      <c r="C87" s="23" t="s">
        <v>81</v>
      </c>
      <c r="D87" s="51" t="s">
        <v>82</v>
      </c>
      <c r="E87" s="52">
        <v>93</v>
      </c>
      <c r="F87" s="52">
        <v>73.58048780487805</v>
      </c>
      <c r="G87" s="52">
        <v>92</v>
      </c>
      <c r="H87" s="50">
        <v>0.8</v>
      </c>
      <c r="I87" s="52">
        <v>81.07731707317073</v>
      </c>
      <c r="J87" s="50">
        <v>60</v>
      </c>
      <c r="K87" s="53" t="s">
        <v>5</v>
      </c>
      <c r="L87" s="119" t="s">
        <v>119</v>
      </c>
    </row>
    <row r="88" spans="1:12" ht="19.5" customHeight="1">
      <c r="A88" s="6">
        <v>86</v>
      </c>
      <c r="B88" s="13" t="s">
        <v>226</v>
      </c>
      <c r="C88" s="23" t="s">
        <v>207</v>
      </c>
      <c r="D88" s="51">
        <v>201008609</v>
      </c>
      <c r="E88" s="52">
        <v>97.15</v>
      </c>
      <c r="F88" s="52">
        <v>91.93947368421053</v>
      </c>
      <c r="G88" s="52">
        <v>95.875</v>
      </c>
      <c r="H88" s="50">
        <v>3.1</v>
      </c>
      <c r="I88" s="52">
        <v>96.73565789473685</v>
      </c>
      <c r="J88" s="50">
        <v>80</v>
      </c>
      <c r="K88" s="50" t="s">
        <v>9</v>
      </c>
      <c r="L88" s="119"/>
    </row>
    <row r="89" spans="1:12" ht="19.5" customHeight="1">
      <c r="A89" s="6">
        <v>87</v>
      </c>
      <c r="B89" s="13" t="s">
        <v>226</v>
      </c>
      <c r="C89" s="23" t="s">
        <v>208</v>
      </c>
      <c r="D89" s="51">
        <v>201008613</v>
      </c>
      <c r="E89" s="52">
        <v>94.78333333333333</v>
      </c>
      <c r="F89" s="52">
        <v>85.22631578947369</v>
      </c>
      <c r="G89" s="52">
        <v>94.375</v>
      </c>
      <c r="H89" s="50"/>
      <c r="I89" s="52">
        <v>88.53043859649122</v>
      </c>
      <c r="J89" s="50">
        <v>73</v>
      </c>
      <c r="K89" s="50" t="s">
        <v>4</v>
      </c>
      <c r="L89" s="119"/>
    </row>
    <row r="90" spans="1:12" ht="19.5" customHeight="1">
      <c r="A90" s="6">
        <v>88</v>
      </c>
      <c r="B90" s="13" t="s">
        <v>226</v>
      </c>
      <c r="C90" s="51" t="s">
        <v>209</v>
      </c>
      <c r="D90" s="51">
        <v>201008638</v>
      </c>
      <c r="E90" s="52">
        <v>94.95</v>
      </c>
      <c r="F90" s="52">
        <v>86.2921052631579</v>
      </c>
      <c r="G90" s="52">
        <v>91.875</v>
      </c>
      <c r="H90" s="50">
        <v>0.1</v>
      </c>
      <c r="I90" s="52">
        <v>89.11486842105263</v>
      </c>
      <c r="J90" s="50">
        <v>76</v>
      </c>
      <c r="K90" s="50" t="s">
        <v>4</v>
      </c>
      <c r="L90" s="119"/>
    </row>
    <row r="91" spans="1:12" ht="19.5" customHeight="1">
      <c r="A91" s="6">
        <v>89</v>
      </c>
      <c r="B91" s="13" t="s">
        <v>226</v>
      </c>
      <c r="C91" s="51" t="s">
        <v>210</v>
      </c>
      <c r="D91" s="51">
        <v>201008651</v>
      </c>
      <c r="E91" s="52">
        <v>94.58333333333334</v>
      </c>
      <c r="F91" s="52">
        <v>86.16315789473684</v>
      </c>
      <c r="G91" s="52">
        <v>98.75</v>
      </c>
      <c r="H91" s="50"/>
      <c r="I91" s="52">
        <v>89.52688596491228</v>
      </c>
      <c r="J91" s="50">
        <v>74</v>
      </c>
      <c r="K91" s="50" t="s">
        <v>4</v>
      </c>
      <c r="L91" s="119"/>
    </row>
    <row r="92" spans="1:12" ht="19.5" customHeight="1">
      <c r="A92" s="6">
        <v>90</v>
      </c>
      <c r="B92" s="13" t="s">
        <v>226</v>
      </c>
      <c r="C92" s="51" t="s">
        <v>211</v>
      </c>
      <c r="D92" s="51">
        <v>201008616</v>
      </c>
      <c r="E92" s="52">
        <v>95.96666666666667</v>
      </c>
      <c r="F92" s="52">
        <v>84.82894736842105</v>
      </c>
      <c r="G92" s="52">
        <v>87.625</v>
      </c>
      <c r="H92" s="50">
        <v>0.5</v>
      </c>
      <c r="I92" s="52">
        <v>88.39298245614036</v>
      </c>
      <c r="J92" s="50">
        <v>72</v>
      </c>
      <c r="K92" s="128" t="s">
        <v>107</v>
      </c>
      <c r="L92" s="119"/>
    </row>
    <row r="93" spans="1:12" ht="19.5" customHeight="1">
      <c r="A93" s="6">
        <v>91</v>
      </c>
      <c r="B93" s="13" t="s">
        <v>226</v>
      </c>
      <c r="C93" s="51" t="s">
        <v>212</v>
      </c>
      <c r="D93" s="51">
        <v>201001606</v>
      </c>
      <c r="E93" s="52">
        <v>94.98333333333333</v>
      </c>
      <c r="F93" s="52">
        <v>82.37368421052632</v>
      </c>
      <c r="G93" s="52">
        <v>91.375</v>
      </c>
      <c r="H93" s="50"/>
      <c r="I93" s="52">
        <v>86.42622807017544</v>
      </c>
      <c r="J93" s="50">
        <v>70</v>
      </c>
      <c r="K93" s="50" t="s">
        <v>2</v>
      </c>
      <c r="L93" s="119"/>
    </row>
    <row r="94" spans="1:12" ht="19.5" customHeight="1">
      <c r="A94" s="6">
        <v>92</v>
      </c>
      <c r="B94" s="13" t="s">
        <v>226</v>
      </c>
      <c r="C94" s="51" t="s">
        <v>213</v>
      </c>
      <c r="D94" s="51">
        <v>201008607</v>
      </c>
      <c r="E94" s="52">
        <v>96.75</v>
      </c>
      <c r="F94" s="52">
        <v>81.82631578947368</v>
      </c>
      <c r="G94" s="52">
        <v>92.25</v>
      </c>
      <c r="H94" s="50">
        <v>3.8</v>
      </c>
      <c r="I94" s="52">
        <v>90.39960526315788</v>
      </c>
      <c r="J94" s="50">
        <v>71</v>
      </c>
      <c r="K94" s="50" t="s">
        <v>2</v>
      </c>
      <c r="L94" s="119"/>
    </row>
    <row r="95" spans="1:12" ht="19.5" customHeight="1">
      <c r="A95" s="6">
        <v>93</v>
      </c>
      <c r="B95" s="13" t="s">
        <v>226</v>
      </c>
      <c r="C95" s="51" t="s">
        <v>83</v>
      </c>
      <c r="D95" s="51">
        <v>201008628</v>
      </c>
      <c r="E95" s="52">
        <v>94.48333333333333</v>
      </c>
      <c r="F95" s="52">
        <v>82.35526315789474</v>
      </c>
      <c r="G95" s="52">
        <v>90.5</v>
      </c>
      <c r="H95" s="50"/>
      <c r="I95" s="52">
        <v>86.20175438596492</v>
      </c>
      <c r="J95" s="50">
        <v>65</v>
      </c>
      <c r="K95" s="50" t="s">
        <v>2</v>
      </c>
      <c r="L95" s="119"/>
    </row>
    <row r="96" spans="1:12" ht="19.5" customHeight="1">
      <c r="A96" s="6">
        <v>94</v>
      </c>
      <c r="B96" s="13" t="s">
        <v>226</v>
      </c>
      <c r="C96" s="51" t="s">
        <v>214</v>
      </c>
      <c r="D96" s="51">
        <v>201008637</v>
      </c>
      <c r="E96" s="52">
        <v>91.11666666666667</v>
      </c>
      <c r="F96" s="52">
        <v>80.68684210526317</v>
      </c>
      <c r="G96" s="52">
        <v>78.5</v>
      </c>
      <c r="H96" s="50">
        <v>0.1</v>
      </c>
      <c r="I96" s="52">
        <v>83.17561403508772</v>
      </c>
      <c r="J96" s="50">
        <v>69</v>
      </c>
      <c r="K96" s="50" t="s">
        <v>2</v>
      </c>
      <c r="L96" s="119"/>
    </row>
    <row r="97" spans="1:12" ht="19.5" customHeight="1">
      <c r="A97" s="6">
        <v>95</v>
      </c>
      <c r="B97" s="13" t="s">
        <v>226</v>
      </c>
      <c r="C97" s="54" t="s">
        <v>215</v>
      </c>
      <c r="D97" s="51">
        <v>201008615</v>
      </c>
      <c r="E97" s="52">
        <v>96.55</v>
      </c>
      <c r="F97" s="52">
        <v>79.69736842105263</v>
      </c>
      <c r="G97" s="52">
        <v>88.375</v>
      </c>
      <c r="H97" s="50">
        <v>0.3</v>
      </c>
      <c r="I97" s="52">
        <v>85.07828947368421</v>
      </c>
      <c r="J97" s="50">
        <v>65</v>
      </c>
      <c r="K97" s="50" t="s">
        <v>2</v>
      </c>
      <c r="L97" s="119"/>
    </row>
    <row r="98" spans="1:12" ht="19.5" customHeight="1">
      <c r="A98" s="6">
        <v>96</v>
      </c>
      <c r="B98" s="13" t="s">
        <v>226</v>
      </c>
      <c r="C98" s="41" t="s">
        <v>216</v>
      </c>
      <c r="D98" s="41">
        <v>201008601</v>
      </c>
      <c r="E98" s="55">
        <v>95.18333333333334</v>
      </c>
      <c r="F98" s="56">
        <v>80.95</v>
      </c>
      <c r="G98" s="57">
        <v>95.375</v>
      </c>
      <c r="H98" s="41">
        <v>0.1</v>
      </c>
      <c r="I98" s="58">
        <v>86.05083333333333</v>
      </c>
      <c r="J98" s="41">
        <v>64</v>
      </c>
      <c r="K98" s="50" t="s">
        <v>3</v>
      </c>
      <c r="L98" s="119"/>
    </row>
    <row r="99" spans="1:12" ht="19.5" customHeight="1">
      <c r="A99" s="6">
        <v>97</v>
      </c>
      <c r="B99" s="13" t="s">
        <v>226</v>
      </c>
      <c r="C99" s="41" t="s">
        <v>217</v>
      </c>
      <c r="D99" s="57">
        <v>201008606</v>
      </c>
      <c r="E99" s="55">
        <v>96.58333333333334</v>
      </c>
      <c r="F99" s="56">
        <v>77.92894736842105</v>
      </c>
      <c r="G99" s="57">
        <v>83.875</v>
      </c>
      <c r="H99" s="41">
        <v>0.6</v>
      </c>
      <c r="I99" s="58">
        <v>83.78714912280701</v>
      </c>
      <c r="J99" s="41">
        <v>61</v>
      </c>
      <c r="K99" s="50" t="s">
        <v>3</v>
      </c>
      <c r="L99" s="119"/>
    </row>
    <row r="100" spans="1:12" ht="19.5" customHeight="1">
      <c r="A100" s="6">
        <v>98</v>
      </c>
      <c r="B100" s="13" t="s">
        <v>226</v>
      </c>
      <c r="C100" s="41" t="s">
        <v>218</v>
      </c>
      <c r="D100" s="41">
        <v>201008608</v>
      </c>
      <c r="E100" s="55">
        <v>94.31666666666666</v>
      </c>
      <c r="F100" s="56">
        <v>77.27894736842106</v>
      </c>
      <c r="G100" s="57">
        <v>89.25</v>
      </c>
      <c r="H100" s="41"/>
      <c r="I100" s="58">
        <v>82.73548245614036</v>
      </c>
      <c r="J100" s="41">
        <v>60</v>
      </c>
      <c r="K100" s="50" t="s">
        <v>3</v>
      </c>
      <c r="L100" s="119"/>
    </row>
    <row r="101" spans="1:12" ht="19.5" customHeight="1">
      <c r="A101" s="6">
        <v>99</v>
      </c>
      <c r="B101" s="13" t="s">
        <v>226</v>
      </c>
      <c r="C101" s="41" t="s">
        <v>219</v>
      </c>
      <c r="D101" s="41">
        <v>201008633</v>
      </c>
      <c r="E101" s="55">
        <v>92.05</v>
      </c>
      <c r="F101" s="56">
        <v>79.75263157894737</v>
      </c>
      <c r="G101" s="57">
        <v>93.75</v>
      </c>
      <c r="H101" s="41">
        <v>0.1</v>
      </c>
      <c r="I101" s="58">
        <v>84.3267105263158</v>
      </c>
      <c r="J101" s="41">
        <v>64</v>
      </c>
      <c r="K101" s="50" t="s">
        <v>3</v>
      </c>
      <c r="L101" s="119"/>
    </row>
    <row r="102" spans="1:12" ht="19.5" customHeight="1">
      <c r="A102" s="6">
        <v>100</v>
      </c>
      <c r="B102" s="13" t="s">
        <v>226</v>
      </c>
      <c r="C102" s="41" t="s">
        <v>220</v>
      </c>
      <c r="D102" s="41">
        <v>201008634</v>
      </c>
      <c r="E102" s="55">
        <v>96.65</v>
      </c>
      <c r="F102" s="56">
        <v>79.32105263157895</v>
      </c>
      <c r="G102" s="57">
        <v>89.375</v>
      </c>
      <c r="H102" s="41">
        <v>0.2</v>
      </c>
      <c r="I102" s="58">
        <v>84.85868421052633</v>
      </c>
      <c r="J102" s="41">
        <v>68</v>
      </c>
      <c r="K102" s="50" t="s">
        <v>3</v>
      </c>
      <c r="L102" s="119"/>
    </row>
    <row r="103" spans="1:12" ht="19.5" customHeight="1">
      <c r="A103" s="6">
        <v>101</v>
      </c>
      <c r="B103" s="13" t="s">
        <v>226</v>
      </c>
      <c r="C103" s="41" t="s">
        <v>221</v>
      </c>
      <c r="D103" s="41">
        <v>201008639</v>
      </c>
      <c r="E103" s="55">
        <v>92.65</v>
      </c>
      <c r="F103" s="56">
        <v>83.89736842105263</v>
      </c>
      <c r="G103" s="57">
        <v>94.875</v>
      </c>
      <c r="H103" s="41"/>
      <c r="I103" s="58">
        <v>87.18328947368421</v>
      </c>
      <c r="J103" s="41">
        <v>62</v>
      </c>
      <c r="K103" s="50" t="s">
        <v>3</v>
      </c>
      <c r="L103" s="119"/>
    </row>
    <row r="104" spans="1:12" ht="19.5" customHeight="1">
      <c r="A104" s="6">
        <v>102</v>
      </c>
      <c r="B104" s="13" t="s">
        <v>226</v>
      </c>
      <c r="C104" s="41" t="s">
        <v>222</v>
      </c>
      <c r="D104" s="41">
        <v>201008643</v>
      </c>
      <c r="E104" s="55">
        <v>91.98333333333333</v>
      </c>
      <c r="F104" s="56">
        <v>76.66315789473684</v>
      </c>
      <c r="G104" s="57">
        <v>83.5</v>
      </c>
      <c r="H104" s="41"/>
      <c r="I104" s="58">
        <v>81.17688596491227</v>
      </c>
      <c r="J104" s="41">
        <v>60</v>
      </c>
      <c r="K104" s="50" t="s">
        <v>3</v>
      </c>
      <c r="L104" s="119"/>
    </row>
    <row r="105" spans="1:12" ht="19.5" customHeight="1">
      <c r="A105" s="6">
        <v>103</v>
      </c>
      <c r="B105" s="13" t="s">
        <v>226</v>
      </c>
      <c r="C105" s="41" t="s">
        <v>223</v>
      </c>
      <c r="D105" s="41">
        <v>201008618</v>
      </c>
      <c r="E105" s="55">
        <v>91.95</v>
      </c>
      <c r="F105" s="56">
        <v>75.72894736842106</v>
      </c>
      <c r="G105" s="41">
        <v>85.875</v>
      </c>
      <c r="H105" s="41"/>
      <c r="I105" s="58">
        <v>80.7988157894737</v>
      </c>
      <c r="J105" s="41">
        <v>62</v>
      </c>
      <c r="K105" s="50" t="s">
        <v>5</v>
      </c>
      <c r="L105" s="119" t="s">
        <v>121</v>
      </c>
    </row>
    <row r="106" spans="1:12" ht="19.5" customHeight="1">
      <c r="A106" s="6">
        <v>104</v>
      </c>
      <c r="B106" s="13" t="s">
        <v>226</v>
      </c>
      <c r="C106" s="41" t="s">
        <v>224</v>
      </c>
      <c r="D106" s="41">
        <v>200911116</v>
      </c>
      <c r="E106" s="55">
        <v>94.38333333333333</v>
      </c>
      <c r="F106" s="56">
        <v>74.24736842105263</v>
      </c>
      <c r="G106" s="57">
        <v>96.85</v>
      </c>
      <c r="H106" s="41">
        <v>0.6</v>
      </c>
      <c r="I106" s="58">
        <v>82.14162280701754</v>
      </c>
      <c r="J106" s="41">
        <v>61</v>
      </c>
      <c r="K106" s="50" t="s">
        <v>5</v>
      </c>
      <c r="L106" s="119" t="s">
        <v>117</v>
      </c>
    </row>
    <row r="107" spans="1:12" ht="19.5" customHeight="1">
      <c r="A107" s="6">
        <v>105</v>
      </c>
      <c r="B107" s="13" t="s">
        <v>226</v>
      </c>
      <c r="C107" s="41" t="s">
        <v>225</v>
      </c>
      <c r="D107" s="57">
        <v>201008645</v>
      </c>
      <c r="E107" s="55">
        <v>95.61666666666667</v>
      </c>
      <c r="F107" s="56">
        <v>69.86842105263158</v>
      </c>
      <c r="G107" s="57">
        <v>98</v>
      </c>
      <c r="H107" s="41"/>
      <c r="I107" s="58">
        <v>79.11864035087719</v>
      </c>
      <c r="J107" s="41">
        <v>60</v>
      </c>
      <c r="K107" s="50" t="s">
        <v>5</v>
      </c>
      <c r="L107" s="119" t="s">
        <v>119</v>
      </c>
    </row>
    <row r="108" spans="1:12" ht="19.5" customHeight="1">
      <c r="A108" s="6">
        <v>106</v>
      </c>
      <c r="B108" s="13" t="s">
        <v>237</v>
      </c>
      <c r="C108" s="41" t="s">
        <v>84</v>
      </c>
      <c r="D108" s="41">
        <v>201008740</v>
      </c>
      <c r="E108" s="55">
        <v>90.9333333333333</v>
      </c>
      <c r="F108" s="56">
        <v>88.97631578947369</v>
      </c>
      <c r="G108" s="57">
        <v>94.375</v>
      </c>
      <c r="H108" s="41"/>
      <c r="I108" s="58">
        <f aca="true" t="shared" si="0" ref="I108:I126">(E108*0.25+F108*0.65+G108*0.1)+H108</f>
        <v>90.00543859649122</v>
      </c>
      <c r="J108" s="41">
        <v>79</v>
      </c>
      <c r="K108" s="50" t="s">
        <v>9</v>
      </c>
      <c r="L108" s="119"/>
    </row>
    <row r="109" spans="1:12" ht="19.5" customHeight="1">
      <c r="A109" s="6">
        <v>107</v>
      </c>
      <c r="B109" s="13" t="s">
        <v>237</v>
      </c>
      <c r="C109" s="41" t="s">
        <v>89</v>
      </c>
      <c r="D109" s="41">
        <v>201008713</v>
      </c>
      <c r="E109" s="55">
        <v>95.97777777777777</v>
      </c>
      <c r="F109" s="56">
        <v>82.84210526315789</v>
      </c>
      <c r="G109" s="57">
        <v>91.375</v>
      </c>
      <c r="H109" s="41"/>
      <c r="I109" s="58">
        <f t="shared" si="0"/>
        <v>86.97931286549708</v>
      </c>
      <c r="J109" s="41">
        <v>70</v>
      </c>
      <c r="K109" s="50" t="s">
        <v>4</v>
      </c>
      <c r="L109" s="119"/>
    </row>
    <row r="110" spans="1:12" ht="19.5" customHeight="1">
      <c r="A110" s="6">
        <v>108</v>
      </c>
      <c r="B110" s="13" t="s">
        <v>237</v>
      </c>
      <c r="C110" s="41" t="s">
        <v>85</v>
      </c>
      <c r="D110" s="41">
        <v>201001702</v>
      </c>
      <c r="E110" s="55">
        <v>90.15555555555555</v>
      </c>
      <c r="F110" s="56">
        <v>81.26842105263158</v>
      </c>
      <c r="G110" s="57">
        <v>81.375</v>
      </c>
      <c r="H110" s="41"/>
      <c r="I110" s="58">
        <f t="shared" si="0"/>
        <v>83.50086257309943</v>
      </c>
      <c r="J110" s="41">
        <v>65</v>
      </c>
      <c r="K110" s="50" t="s">
        <v>2</v>
      </c>
      <c r="L110" s="119"/>
    </row>
    <row r="111" spans="1:12" ht="19.5" customHeight="1">
      <c r="A111" s="6">
        <v>109</v>
      </c>
      <c r="B111" s="13" t="s">
        <v>237</v>
      </c>
      <c r="C111" s="41" t="s">
        <v>227</v>
      </c>
      <c r="D111" s="57">
        <v>201008716</v>
      </c>
      <c r="E111" s="55">
        <v>94.28888888888889</v>
      </c>
      <c r="F111" s="56">
        <v>80.92368421052632</v>
      </c>
      <c r="G111" s="57">
        <v>85.25</v>
      </c>
      <c r="H111" s="41"/>
      <c r="I111" s="58">
        <f t="shared" si="0"/>
        <v>84.69761695906433</v>
      </c>
      <c r="J111" s="41">
        <v>67</v>
      </c>
      <c r="K111" s="50" t="s">
        <v>2</v>
      </c>
      <c r="L111" s="119"/>
    </row>
    <row r="112" spans="1:12" ht="19.5" customHeight="1">
      <c r="A112" s="6">
        <v>110</v>
      </c>
      <c r="B112" s="13" t="s">
        <v>237</v>
      </c>
      <c r="C112" s="41" t="s">
        <v>228</v>
      </c>
      <c r="D112" s="41">
        <v>201008725</v>
      </c>
      <c r="E112" s="55">
        <v>94.91111111111111</v>
      </c>
      <c r="F112" s="56">
        <v>79.44736842105263</v>
      </c>
      <c r="G112" s="57">
        <v>92.875</v>
      </c>
      <c r="H112" s="41"/>
      <c r="I112" s="58">
        <f t="shared" si="0"/>
        <v>84.65606725146198</v>
      </c>
      <c r="J112" s="41">
        <v>70</v>
      </c>
      <c r="K112" s="50" t="s">
        <v>2</v>
      </c>
      <c r="L112" s="119"/>
    </row>
    <row r="113" spans="1:12" ht="19.5" customHeight="1">
      <c r="A113" s="6">
        <v>111</v>
      </c>
      <c r="B113" s="13" t="s">
        <v>237</v>
      </c>
      <c r="C113" s="41" t="s">
        <v>88</v>
      </c>
      <c r="D113" s="41">
        <v>201008730</v>
      </c>
      <c r="E113" s="55">
        <v>95.1888888888889</v>
      </c>
      <c r="F113" s="56">
        <v>79.26842105263158</v>
      </c>
      <c r="G113" s="57">
        <v>94.125</v>
      </c>
      <c r="H113" s="41"/>
      <c r="I113" s="58">
        <f t="shared" si="0"/>
        <v>84.73419590643275</v>
      </c>
      <c r="J113" s="41">
        <v>65</v>
      </c>
      <c r="K113" s="50" t="s">
        <v>2</v>
      </c>
      <c r="L113" s="119"/>
    </row>
    <row r="114" spans="1:12" ht="19.5" customHeight="1">
      <c r="A114" s="6">
        <v>112</v>
      </c>
      <c r="B114" s="13" t="s">
        <v>237</v>
      </c>
      <c r="C114" s="41" t="s">
        <v>87</v>
      </c>
      <c r="D114" s="41">
        <v>201008732</v>
      </c>
      <c r="E114" s="55">
        <v>94.95555555555555</v>
      </c>
      <c r="F114" s="56">
        <v>81.82105263157895</v>
      </c>
      <c r="G114" s="57">
        <v>95.375</v>
      </c>
      <c r="H114" s="41">
        <v>0.1</v>
      </c>
      <c r="I114" s="58">
        <f t="shared" si="0"/>
        <v>86.5600730994152</v>
      </c>
      <c r="J114" s="41">
        <v>66</v>
      </c>
      <c r="K114" s="50" t="s">
        <v>2</v>
      </c>
      <c r="L114" s="119"/>
    </row>
    <row r="115" spans="1:12" ht="19.5" customHeight="1">
      <c r="A115" s="6">
        <v>113</v>
      </c>
      <c r="B115" s="13" t="s">
        <v>237</v>
      </c>
      <c r="C115" s="41" t="s">
        <v>229</v>
      </c>
      <c r="D115" s="41">
        <v>201008702</v>
      </c>
      <c r="E115" s="55">
        <v>94.97777777777777</v>
      </c>
      <c r="F115" s="56">
        <v>77.2421052631579</v>
      </c>
      <c r="G115" s="57">
        <v>78.25</v>
      </c>
      <c r="H115" s="41"/>
      <c r="I115" s="58">
        <f t="shared" si="0"/>
        <v>81.77681286549708</v>
      </c>
      <c r="J115" s="41">
        <v>61</v>
      </c>
      <c r="K115" s="50" t="s">
        <v>3</v>
      </c>
      <c r="L115" s="119"/>
    </row>
    <row r="116" spans="1:12" ht="19.5" customHeight="1">
      <c r="A116" s="6">
        <v>114</v>
      </c>
      <c r="B116" s="13" t="s">
        <v>237</v>
      </c>
      <c r="C116" s="41" t="s">
        <v>230</v>
      </c>
      <c r="D116" s="41">
        <v>201008705</v>
      </c>
      <c r="E116" s="55">
        <v>94.24444444444444</v>
      </c>
      <c r="F116" s="56">
        <v>76.98684210526316</v>
      </c>
      <c r="G116" s="57">
        <v>84.25</v>
      </c>
      <c r="H116" s="41"/>
      <c r="I116" s="58">
        <f t="shared" si="0"/>
        <v>82.02755847953217</v>
      </c>
      <c r="J116" s="41">
        <v>60</v>
      </c>
      <c r="K116" s="50" t="s">
        <v>3</v>
      </c>
      <c r="L116" s="119"/>
    </row>
    <row r="117" spans="1:12" ht="19.5" customHeight="1">
      <c r="A117" s="6">
        <v>115</v>
      </c>
      <c r="B117" s="13" t="s">
        <v>237</v>
      </c>
      <c r="C117" s="41" t="s">
        <v>231</v>
      </c>
      <c r="D117" s="41">
        <v>201008711</v>
      </c>
      <c r="E117" s="55">
        <v>94.88888888888889</v>
      </c>
      <c r="F117" s="56">
        <v>77.60526315789474</v>
      </c>
      <c r="G117" s="41">
        <v>78.125</v>
      </c>
      <c r="H117" s="41"/>
      <c r="I117" s="58">
        <f t="shared" si="0"/>
        <v>81.9781432748538</v>
      </c>
      <c r="J117" s="41">
        <v>60</v>
      </c>
      <c r="K117" s="50" t="s">
        <v>3</v>
      </c>
      <c r="L117" s="119"/>
    </row>
    <row r="118" spans="1:12" ht="19.5" customHeight="1">
      <c r="A118" s="6">
        <v>116</v>
      </c>
      <c r="B118" s="13" t="s">
        <v>237</v>
      </c>
      <c r="C118" s="41" t="s">
        <v>232</v>
      </c>
      <c r="D118" s="41">
        <v>201008719</v>
      </c>
      <c r="E118" s="55">
        <v>95.9235294117647</v>
      </c>
      <c r="F118" s="56">
        <v>78.0026315789474</v>
      </c>
      <c r="G118" s="57">
        <v>90.875</v>
      </c>
      <c r="H118" s="41"/>
      <c r="I118" s="58">
        <f t="shared" si="0"/>
        <v>83.77009287925699</v>
      </c>
      <c r="J118" s="41">
        <v>61</v>
      </c>
      <c r="K118" s="50" t="s">
        <v>3</v>
      </c>
      <c r="L118" s="119"/>
    </row>
    <row r="119" spans="1:12" ht="19.5" customHeight="1">
      <c r="A119" s="6">
        <v>117</v>
      </c>
      <c r="B119" s="13" t="s">
        <v>237</v>
      </c>
      <c r="C119" s="41" t="s">
        <v>233</v>
      </c>
      <c r="D119" s="41">
        <v>201008729</v>
      </c>
      <c r="E119" s="55">
        <v>95.36666666666667</v>
      </c>
      <c r="F119" s="56">
        <v>78.2578947368421</v>
      </c>
      <c r="G119" s="57">
        <v>88</v>
      </c>
      <c r="H119" s="41">
        <v>0.5</v>
      </c>
      <c r="I119" s="58">
        <f t="shared" si="0"/>
        <v>84.00929824561403</v>
      </c>
      <c r="J119" s="41">
        <v>60</v>
      </c>
      <c r="K119" s="50" t="s">
        <v>3</v>
      </c>
      <c r="L119" s="119"/>
    </row>
    <row r="120" spans="1:12" ht="19.5" customHeight="1">
      <c r="A120" s="6">
        <v>118</v>
      </c>
      <c r="B120" s="13" t="s">
        <v>237</v>
      </c>
      <c r="C120" s="41" t="s">
        <v>234</v>
      </c>
      <c r="D120" s="41">
        <v>201008731</v>
      </c>
      <c r="E120" s="55">
        <v>95.40588235294118</v>
      </c>
      <c r="F120" s="56">
        <v>78.95263157894738</v>
      </c>
      <c r="G120" s="57">
        <v>92.75</v>
      </c>
      <c r="H120" s="41"/>
      <c r="I120" s="58">
        <f t="shared" si="0"/>
        <v>84.44568111455109</v>
      </c>
      <c r="J120" s="41">
        <v>60</v>
      </c>
      <c r="K120" s="50" t="s">
        <v>3</v>
      </c>
      <c r="L120" s="119"/>
    </row>
    <row r="121" spans="1:12" ht="19.5" customHeight="1">
      <c r="A121" s="6">
        <v>119</v>
      </c>
      <c r="B121" s="13" t="s">
        <v>237</v>
      </c>
      <c r="C121" s="41" t="s">
        <v>86</v>
      </c>
      <c r="D121" s="41">
        <v>201008738</v>
      </c>
      <c r="E121" s="55">
        <v>90.23333333333333</v>
      </c>
      <c r="F121" s="56">
        <v>76.1342105263158</v>
      </c>
      <c r="G121" s="57">
        <v>85.75</v>
      </c>
      <c r="H121" s="41">
        <v>0.2</v>
      </c>
      <c r="I121" s="58">
        <f t="shared" si="0"/>
        <v>80.8205701754386</v>
      </c>
      <c r="J121" s="41">
        <v>61</v>
      </c>
      <c r="K121" s="50" t="s">
        <v>3</v>
      </c>
      <c r="L121" s="119"/>
    </row>
    <row r="122" spans="1:12" ht="19.5" customHeight="1">
      <c r="A122" s="6">
        <v>120</v>
      </c>
      <c r="B122" s="13" t="s">
        <v>237</v>
      </c>
      <c r="C122" s="41" t="s">
        <v>90</v>
      </c>
      <c r="D122" s="57">
        <v>201008741</v>
      </c>
      <c r="E122" s="55">
        <v>94.44705882352942</v>
      </c>
      <c r="F122" s="56">
        <v>81.25263157894737</v>
      </c>
      <c r="G122" s="57">
        <v>92.25</v>
      </c>
      <c r="H122" s="41"/>
      <c r="I122" s="58">
        <f t="shared" si="0"/>
        <v>85.65097523219815</v>
      </c>
      <c r="J122" s="41">
        <v>63</v>
      </c>
      <c r="K122" s="50" t="s">
        <v>3</v>
      </c>
      <c r="L122" s="119"/>
    </row>
    <row r="123" spans="1:12" ht="19.5" customHeight="1">
      <c r="A123" s="6">
        <v>121</v>
      </c>
      <c r="B123" s="13" t="s">
        <v>237</v>
      </c>
      <c r="C123" s="41" t="s">
        <v>92</v>
      </c>
      <c r="D123" s="41">
        <v>201008743</v>
      </c>
      <c r="E123" s="55">
        <v>94.43333333333334</v>
      </c>
      <c r="F123" s="56">
        <v>75.66052631578948</v>
      </c>
      <c r="G123" s="57">
        <v>93.125</v>
      </c>
      <c r="H123" s="41">
        <v>0.2</v>
      </c>
      <c r="I123" s="58">
        <f>(E123*0.25+F123*0.65+G123*0.1)+H123</f>
        <v>82.3001754385965</v>
      </c>
      <c r="J123" s="41">
        <v>60</v>
      </c>
      <c r="K123" s="50" t="s">
        <v>8</v>
      </c>
      <c r="L123" s="119"/>
    </row>
    <row r="124" spans="1:12" ht="19.5" customHeight="1">
      <c r="A124" s="6">
        <v>122</v>
      </c>
      <c r="B124" s="13" t="s">
        <v>237</v>
      </c>
      <c r="C124" s="41" t="s">
        <v>235</v>
      </c>
      <c r="D124" s="41">
        <v>201008714</v>
      </c>
      <c r="E124" s="55">
        <v>94.38888888888889</v>
      </c>
      <c r="F124" s="56">
        <v>69.80263157894737</v>
      </c>
      <c r="G124" s="57">
        <v>86.625</v>
      </c>
      <c r="H124" s="41">
        <v>0.8</v>
      </c>
      <c r="I124" s="58">
        <f t="shared" si="0"/>
        <v>78.431432748538</v>
      </c>
      <c r="J124" s="41">
        <v>41</v>
      </c>
      <c r="K124" s="50" t="s">
        <v>5</v>
      </c>
      <c r="L124" s="119" t="s">
        <v>117</v>
      </c>
    </row>
    <row r="125" spans="1:12" ht="19.5" customHeight="1">
      <c r="A125" s="6">
        <v>123</v>
      </c>
      <c r="B125" s="13" t="s">
        <v>237</v>
      </c>
      <c r="C125" s="41" t="s">
        <v>236</v>
      </c>
      <c r="D125" s="41">
        <v>201008735</v>
      </c>
      <c r="E125" s="55">
        <v>94.91111111111111</v>
      </c>
      <c r="F125" s="56">
        <v>75.34736842105264</v>
      </c>
      <c r="G125" s="57">
        <v>94.25</v>
      </c>
      <c r="H125" s="41"/>
      <c r="I125" s="58">
        <f t="shared" si="0"/>
        <v>82.12856725146199</v>
      </c>
      <c r="J125" s="41">
        <v>60</v>
      </c>
      <c r="K125" s="50" t="s">
        <v>5</v>
      </c>
      <c r="L125" s="119" t="s">
        <v>121</v>
      </c>
    </row>
    <row r="126" spans="1:12" ht="19.5" customHeight="1">
      <c r="A126" s="6">
        <v>124</v>
      </c>
      <c r="B126" s="13" t="s">
        <v>237</v>
      </c>
      <c r="C126" s="41" t="s">
        <v>91</v>
      </c>
      <c r="D126" s="41">
        <v>201008720</v>
      </c>
      <c r="E126" s="55">
        <v>94.82222222222222</v>
      </c>
      <c r="F126" s="56">
        <v>74.66315789473684</v>
      </c>
      <c r="G126" s="57">
        <v>94.75</v>
      </c>
      <c r="H126" s="41">
        <v>0.2</v>
      </c>
      <c r="I126" s="58">
        <f t="shared" si="0"/>
        <v>81.9116081871345</v>
      </c>
      <c r="J126" s="41">
        <v>61</v>
      </c>
      <c r="K126" s="50" t="s">
        <v>5</v>
      </c>
      <c r="L126" s="119" t="s">
        <v>119</v>
      </c>
    </row>
    <row r="127" spans="1:12" ht="19.5" customHeight="1">
      <c r="A127" s="6">
        <v>125</v>
      </c>
      <c r="B127" s="13" t="s">
        <v>250</v>
      </c>
      <c r="C127" s="41" t="s">
        <v>238</v>
      </c>
      <c r="D127" s="41">
        <v>201008839</v>
      </c>
      <c r="E127" s="55">
        <v>92.4</v>
      </c>
      <c r="F127" s="56">
        <v>92.12</v>
      </c>
      <c r="G127" s="41">
        <v>94.13</v>
      </c>
      <c r="H127" s="41">
        <v>3</v>
      </c>
      <c r="I127" s="58">
        <v>95.391</v>
      </c>
      <c r="J127" s="41">
        <v>80</v>
      </c>
      <c r="K127" s="50" t="s">
        <v>9</v>
      </c>
      <c r="L127" s="119"/>
    </row>
    <row r="128" spans="1:12" ht="19.5" customHeight="1">
      <c r="A128" s="6">
        <v>126</v>
      </c>
      <c r="B128" s="13" t="s">
        <v>250</v>
      </c>
      <c r="C128" s="41" t="s">
        <v>239</v>
      </c>
      <c r="D128" s="41">
        <v>201008831</v>
      </c>
      <c r="E128" s="55">
        <v>89.99</v>
      </c>
      <c r="F128" s="56">
        <v>82.1</v>
      </c>
      <c r="G128" s="57">
        <v>94.75</v>
      </c>
      <c r="H128" s="41"/>
      <c r="I128" s="58">
        <v>85.33749999999999</v>
      </c>
      <c r="J128" s="41">
        <v>70</v>
      </c>
      <c r="K128" s="50" t="s">
        <v>4</v>
      </c>
      <c r="L128" s="119"/>
    </row>
    <row r="129" spans="1:12" ht="19.5" customHeight="1">
      <c r="A129" s="6">
        <v>127</v>
      </c>
      <c r="B129" s="13" t="s">
        <v>250</v>
      </c>
      <c r="C129" s="41" t="s">
        <v>240</v>
      </c>
      <c r="D129" s="41">
        <v>201005318</v>
      </c>
      <c r="E129" s="55">
        <v>89.22</v>
      </c>
      <c r="F129" s="56">
        <v>81.47</v>
      </c>
      <c r="G129" s="57">
        <v>89.38</v>
      </c>
      <c r="H129" s="41"/>
      <c r="I129" s="58">
        <v>84.19850000000001</v>
      </c>
      <c r="J129" s="41">
        <v>68</v>
      </c>
      <c r="K129" s="50" t="s">
        <v>4</v>
      </c>
      <c r="L129" s="119"/>
    </row>
    <row r="130" spans="1:12" ht="19.5" customHeight="1">
      <c r="A130" s="6">
        <v>128</v>
      </c>
      <c r="B130" s="13" t="s">
        <v>250</v>
      </c>
      <c r="C130" s="41" t="s">
        <v>241</v>
      </c>
      <c r="D130" s="57">
        <v>201009808</v>
      </c>
      <c r="E130" s="55">
        <v>90.74</v>
      </c>
      <c r="F130" s="56">
        <v>86.95</v>
      </c>
      <c r="G130" s="57">
        <v>87</v>
      </c>
      <c r="H130" s="41"/>
      <c r="I130" s="58">
        <v>87.9025</v>
      </c>
      <c r="J130" s="41">
        <v>75</v>
      </c>
      <c r="K130" s="128" t="s">
        <v>242</v>
      </c>
      <c r="L130" s="119"/>
    </row>
    <row r="131" spans="1:12" ht="19.5" customHeight="1">
      <c r="A131" s="6">
        <v>129</v>
      </c>
      <c r="B131" s="13" t="s">
        <v>250</v>
      </c>
      <c r="C131" s="41" t="s">
        <v>243</v>
      </c>
      <c r="D131" s="41">
        <v>201008801</v>
      </c>
      <c r="E131" s="55">
        <v>90.61</v>
      </c>
      <c r="F131" s="56">
        <v>79.89</v>
      </c>
      <c r="G131" s="57">
        <v>87</v>
      </c>
      <c r="H131" s="41"/>
      <c r="I131" s="58">
        <v>83.281</v>
      </c>
      <c r="J131" s="41">
        <v>66</v>
      </c>
      <c r="K131" s="50" t="s">
        <v>2</v>
      </c>
      <c r="L131" s="119"/>
    </row>
    <row r="132" spans="1:12" ht="19.5" customHeight="1">
      <c r="A132" s="6">
        <v>130</v>
      </c>
      <c r="B132" s="13" t="s">
        <v>250</v>
      </c>
      <c r="C132" s="41" t="s">
        <v>244</v>
      </c>
      <c r="D132" s="41">
        <v>201008819</v>
      </c>
      <c r="E132" s="55">
        <v>90.45</v>
      </c>
      <c r="F132" s="56">
        <v>79.9</v>
      </c>
      <c r="G132" s="57">
        <v>86.63</v>
      </c>
      <c r="H132" s="41"/>
      <c r="I132" s="58">
        <v>83.2105</v>
      </c>
      <c r="J132" s="41">
        <v>69</v>
      </c>
      <c r="K132" s="50" t="s">
        <v>2</v>
      </c>
      <c r="L132" s="119"/>
    </row>
    <row r="133" spans="1:12" ht="19.5" customHeight="1">
      <c r="A133" s="6">
        <v>131</v>
      </c>
      <c r="B133" s="13" t="s">
        <v>250</v>
      </c>
      <c r="C133" s="41" t="s">
        <v>245</v>
      </c>
      <c r="D133" s="41">
        <v>201008812</v>
      </c>
      <c r="E133" s="55">
        <v>90.42</v>
      </c>
      <c r="F133" s="56">
        <v>80.53</v>
      </c>
      <c r="G133" s="57">
        <v>86.63</v>
      </c>
      <c r="H133" s="41"/>
      <c r="I133" s="58">
        <v>83.6125</v>
      </c>
      <c r="J133" s="41">
        <v>64</v>
      </c>
      <c r="K133" s="50" t="s">
        <v>3</v>
      </c>
      <c r="L133" s="119"/>
    </row>
    <row r="134" spans="1:12" ht="19.5" customHeight="1">
      <c r="A134" s="6">
        <v>132</v>
      </c>
      <c r="B134" s="13" t="s">
        <v>250</v>
      </c>
      <c r="C134" s="41" t="s">
        <v>246</v>
      </c>
      <c r="D134" s="41">
        <v>201008835</v>
      </c>
      <c r="E134" s="55">
        <v>90.68</v>
      </c>
      <c r="F134" s="56">
        <v>76.95</v>
      </c>
      <c r="G134" s="57">
        <v>92.88</v>
      </c>
      <c r="H134" s="41"/>
      <c r="I134" s="58">
        <v>81.9755</v>
      </c>
      <c r="J134" s="41">
        <v>63</v>
      </c>
      <c r="K134" s="50" t="s">
        <v>3</v>
      </c>
      <c r="L134" s="119"/>
    </row>
    <row r="135" spans="1:12" ht="19.5" customHeight="1">
      <c r="A135" s="6">
        <v>133</v>
      </c>
      <c r="B135" s="13" t="s">
        <v>250</v>
      </c>
      <c r="C135" s="41" t="s">
        <v>247</v>
      </c>
      <c r="D135" s="41">
        <v>201008855</v>
      </c>
      <c r="E135" s="55">
        <v>91.73</v>
      </c>
      <c r="F135" s="56">
        <v>79.52</v>
      </c>
      <c r="G135" s="57">
        <v>89</v>
      </c>
      <c r="H135" s="41"/>
      <c r="I135" s="58">
        <v>83.52050000000001</v>
      </c>
      <c r="J135" s="41">
        <v>62</v>
      </c>
      <c r="K135" s="50" t="s">
        <v>3</v>
      </c>
      <c r="L135" s="119"/>
    </row>
    <row r="136" spans="1:12" ht="19.5" customHeight="1">
      <c r="A136" s="6">
        <v>134</v>
      </c>
      <c r="B136" s="13" t="s">
        <v>250</v>
      </c>
      <c r="C136" s="41" t="s">
        <v>93</v>
      </c>
      <c r="D136" s="41">
        <v>201008803</v>
      </c>
      <c r="E136" s="55">
        <v>91.89</v>
      </c>
      <c r="F136" s="56">
        <v>81.86</v>
      </c>
      <c r="G136" s="41">
        <v>89.88</v>
      </c>
      <c r="H136" s="41"/>
      <c r="I136" s="58">
        <v>85.1695</v>
      </c>
      <c r="J136" s="41">
        <v>62</v>
      </c>
      <c r="K136" s="50" t="s">
        <v>3</v>
      </c>
      <c r="L136" s="119"/>
    </row>
    <row r="137" spans="1:12" ht="19.5" customHeight="1">
      <c r="A137" s="6">
        <v>135</v>
      </c>
      <c r="B137" s="13" t="s">
        <v>250</v>
      </c>
      <c r="C137" s="41" t="s">
        <v>248</v>
      </c>
      <c r="D137" s="41">
        <v>201008810</v>
      </c>
      <c r="E137" s="55">
        <v>90.32</v>
      </c>
      <c r="F137" s="56">
        <v>75.95</v>
      </c>
      <c r="G137" s="57">
        <v>87.88</v>
      </c>
      <c r="H137" s="41"/>
      <c r="I137" s="58">
        <v>80.7355</v>
      </c>
      <c r="J137" s="41">
        <v>62</v>
      </c>
      <c r="K137" s="50" t="s">
        <v>5</v>
      </c>
      <c r="L137" s="119" t="s">
        <v>121</v>
      </c>
    </row>
    <row r="138" spans="1:12" ht="19.5" customHeight="1">
      <c r="A138" s="6">
        <v>136</v>
      </c>
      <c r="B138" s="13" t="s">
        <v>250</v>
      </c>
      <c r="C138" s="41" t="s">
        <v>94</v>
      </c>
      <c r="D138" s="41">
        <v>201008805</v>
      </c>
      <c r="E138" s="55">
        <v>91.16</v>
      </c>
      <c r="F138" s="56">
        <v>75.88</v>
      </c>
      <c r="G138" s="57">
        <v>91.25</v>
      </c>
      <c r="H138" s="41"/>
      <c r="I138" s="58">
        <f>E138*0.25+F138*0.65+G138*0.1+H138</f>
        <v>81.237</v>
      </c>
      <c r="J138" s="41">
        <v>45</v>
      </c>
      <c r="K138" s="50" t="s">
        <v>5</v>
      </c>
      <c r="L138" s="119" t="s">
        <v>117</v>
      </c>
    </row>
    <row r="139" spans="1:12" ht="19.5" customHeight="1">
      <c r="A139" s="6">
        <v>137</v>
      </c>
      <c r="B139" s="13" t="s">
        <v>250</v>
      </c>
      <c r="C139" s="41" t="s">
        <v>249</v>
      </c>
      <c r="D139" s="41">
        <v>201008830</v>
      </c>
      <c r="E139" s="55">
        <v>94.3</v>
      </c>
      <c r="F139" s="56">
        <v>74.54</v>
      </c>
      <c r="G139" s="57">
        <v>89.38</v>
      </c>
      <c r="H139" s="41"/>
      <c r="I139" s="58">
        <v>80.96400000000001</v>
      </c>
      <c r="J139" s="41">
        <v>60</v>
      </c>
      <c r="K139" s="50" t="s">
        <v>5</v>
      </c>
      <c r="L139" s="119" t="s">
        <v>119</v>
      </c>
    </row>
    <row r="140" spans="1:12" ht="19.5" customHeight="1">
      <c r="A140" s="6">
        <v>138</v>
      </c>
      <c r="B140" s="13" t="s">
        <v>267</v>
      </c>
      <c r="C140" s="41" t="s">
        <v>97</v>
      </c>
      <c r="D140" s="57">
        <v>201008922</v>
      </c>
      <c r="E140" s="55">
        <v>91.55</v>
      </c>
      <c r="F140" s="56">
        <v>89.05526315789474</v>
      </c>
      <c r="G140" s="57">
        <v>89.625</v>
      </c>
      <c r="H140" s="41"/>
      <c r="I140" s="58">
        <v>89.7359210526316</v>
      </c>
      <c r="J140" s="41">
        <v>79</v>
      </c>
      <c r="K140" s="50" t="s">
        <v>4</v>
      </c>
      <c r="L140" s="119"/>
    </row>
    <row r="141" spans="1:12" ht="19.5" customHeight="1">
      <c r="A141" s="6">
        <v>139</v>
      </c>
      <c r="B141" s="13" t="s">
        <v>267</v>
      </c>
      <c r="C141" s="41" t="s">
        <v>98</v>
      </c>
      <c r="D141" s="41">
        <v>201008937</v>
      </c>
      <c r="E141" s="55">
        <v>91.1</v>
      </c>
      <c r="F141" s="56">
        <v>86.7921052631579</v>
      </c>
      <c r="G141" s="57">
        <v>90.5</v>
      </c>
      <c r="H141" s="41"/>
      <c r="I141" s="58">
        <v>88.23986842105263</v>
      </c>
      <c r="J141" s="41">
        <v>74</v>
      </c>
      <c r="K141" s="50" t="s">
        <v>4</v>
      </c>
      <c r="L141" s="119"/>
    </row>
    <row r="142" spans="1:12" ht="19.5" customHeight="1">
      <c r="A142" s="6">
        <v>140</v>
      </c>
      <c r="B142" s="13" t="s">
        <v>267</v>
      </c>
      <c r="C142" s="59" t="s">
        <v>251</v>
      </c>
      <c r="D142" s="41">
        <v>201010210</v>
      </c>
      <c r="E142" s="55">
        <v>91.55</v>
      </c>
      <c r="F142" s="56">
        <v>87.8342105263158</v>
      </c>
      <c r="G142" s="57">
        <v>83</v>
      </c>
      <c r="H142" s="41"/>
      <c r="I142" s="58">
        <v>88.27973684210527</v>
      </c>
      <c r="J142" s="41">
        <v>75</v>
      </c>
      <c r="K142" s="50" t="s">
        <v>4</v>
      </c>
      <c r="L142" s="119"/>
    </row>
    <row r="143" spans="1:12" ht="19.5" customHeight="1">
      <c r="A143" s="6">
        <v>141</v>
      </c>
      <c r="B143" s="13" t="s">
        <v>267</v>
      </c>
      <c r="C143" s="6" t="s">
        <v>252</v>
      </c>
      <c r="D143" s="6">
        <v>201008929</v>
      </c>
      <c r="E143" s="60">
        <v>89.15</v>
      </c>
      <c r="F143" s="61">
        <v>80.47894736842106</v>
      </c>
      <c r="G143" s="61">
        <v>84</v>
      </c>
      <c r="H143" s="62"/>
      <c r="I143" s="5">
        <v>82.9988157894737</v>
      </c>
      <c r="J143" s="63">
        <v>65</v>
      </c>
      <c r="K143" s="50" t="s">
        <v>2</v>
      </c>
      <c r="L143" s="119"/>
    </row>
    <row r="144" spans="1:12" ht="19.5" customHeight="1">
      <c r="A144" s="6">
        <v>142</v>
      </c>
      <c r="B144" s="13" t="s">
        <v>267</v>
      </c>
      <c r="C144" s="6" t="s">
        <v>253</v>
      </c>
      <c r="D144" s="6">
        <v>201008931</v>
      </c>
      <c r="E144" s="60">
        <v>91.65</v>
      </c>
      <c r="F144" s="7">
        <v>80.55526315789474</v>
      </c>
      <c r="G144" s="7">
        <v>94.25</v>
      </c>
      <c r="H144" s="62">
        <v>0.4</v>
      </c>
      <c r="I144" s="5">
        <v>85.0984210526316</v>
      </c>
      <c r="J144" s="64">
        <v>68</v>
      </c>
      <c r="K144" s="50" t="s">
        <v>2</v>
      </c>
      <c r="L144" s="119"/>
    </row>
    <row r="145" spans="1:12" ht="19.5" customHeight="1">
      <c r="A145" s="6">
        <v>143</v>
      </c>
      <c r="B145" s="13" t="s">
        <v>267</v>
      </c>
      <c r="C145" s="6" t="s">
        <v>254</v>
      </c>
      <c r="D145" s="6">
        <v>201008909</v>
      </c>
      <c r="E145" s="60">
        <v>92.45</v>
      </c>
      <c r="F145" s="61">
        <v>80.96578947368421</v>
      </c>
      <c r="G145" s="61">
        <v>88.125</v>
      </c>
      <c r="H145" s="62"/>
      <c r="I145" s="5">
        <v>84.55276315789474</v>
      </c>
      <c r="J145" s="6">
        <v>69</v>
      </c>
      <c r="K145" s="50" t="s">
        <v>2</v>
      </c>
      <c r="L145" s="119"/>
    </row>
    <row r="146" spans="1:12" ht="19.5" customHeight="1">
      <c r="A146" s="6">
        <v>144</v>
      </c>
      <c r="B146" s="13" t="s">
        <v>267</v>
      </c>
      <c r="C146" s="6" t="s">
        <v>255</v>
      </c>
      <c r="D146" s="6">
        <v>201008913</v>
      </c>
      <c r="E146" s="60">
        <v>88.25</v>
      </c>
      <c r="F146" s="61">
        <v>84.38157894736842</v>
      </c>
      <c r="G146" s="61">
        <v>84.375</v>
      </c>
      <c r="H146" s="62"/>
      <c r="I146" s="5">
        <v>85.34802631578947</v>
      </c>
      <c r="J146" s="6">
        <v>70</v>
      </c>
      <c r="K146" s="50" t="s">
        <v>2</v>
      </c>
      <c r="L146" s="119"/>
    </row>
    <row r="147" spans="1:12" ht="19.5" customHeight="1">
      <c r="A147" s="6">
        <v>145</v>
      </c>
      <c r="B147" s="13" t="s">
        <v>267</v>
      </c>
      <c r="C147" s="6" t="s">
        <v>95</v>
      </c>
      <c r="D147" s="6">
        <v>201008915</v>
      </c>
      <c r="E147" s="60">
        <v>90.4</v>
      </c>
      <c r="F147" s="7">
        <v>83.47894736842106</v>
      </c>
      <c r="G147" s="7">
        <v>78.5</v>
      </c>
      <c r="H147" s="62"/>
      <c r="I147" s="5">
        <v>84.71131578947369</v>
      </c>
      <c r="J147" s="6">
        <v>72</v>
      </c>
      <c r="K147" s="50" t="s">
        <v>2</v>
      </c>
      <c r="L147" s="119"/>
    </row>
    <row r="148" spans="1:12" ht="19.5" customHeight="1">
      <c r="A148" s="6">
        <v>146</v>
      </c>
      <c r="B148" s="13" t="s">
        <v>267</v>
      </c>
      <c r="C148" s="6" t="s">
        <v>96</v>
      </c>
      <c r="D148" s="6">
        <v>201008925</v>
      </c>
      <c r="E148" s="60">
        <v>96.2</v>
      </c>
      <c r="F148" s="7">
        <v>82.88684210526317</v>
      </c>
      <c r="G148" s="7">
        <v>97.25</v>
      </c>
      <c r="H148" s="62">
        <v>0.4</v>
      </c>
      <c r="I148" s="5">
        <v>88.05144736842107</v>
      </c>
      <c r="J148" s="6">
        <v>70</v>
      </c>
      <c r="K148" s="50" t="s">
        <v>2</v>
      </c>
      <c r="L148" s="119"/>
    </row>
    <row r="149" spans="1:12" ht="19.5" customHeight="1">
      <c r="A149" s="6">
        <v>147</v>
      </c>
      <c r="B149" s="13" t="s">
        <v>267</v>
      </c>
      <c r="C149" s="6" t="s">
        <v>6</v>
      </c>
      <c r="D149" s="6">
        <v>201008932</v>
      </c>
      <c r="E149" s="60">
        <v>92.55</v>
      </c>
      <c r="F149" s="7">
        <v>83.68947368421053</v>
      </c>
      <c r="G149" s="7">
        <v>86.75</v>
      </c>
      <c r="H149" s="62">
        <v>0.5</v>
      </c>
      <c r="I149" s="5">
        <v>86.71065789473684</v>
      </c>
      <c r="J149" s="64">
        <v>61</v>
      </c>
      <c r="K149" s="128" t="s">
        <v>132</v>
      </c>
      <c r="L149" s="119"/>
    </row>
    <row r="150" spans="1:12" ht="19.5" customHeight="1">
      <c r="A150" s="6">
        <v>148</v>
      </c>
      <c r="B150" s="13" t="s">
        <v>267</v>
      </c>
      <c r="C150" s="6" t="s">
        <v>256</v>
      </c>
      <c r="D150" s="6">
        <v>201008903</v>
      </c>
      <c r="E150" s="60">
        <v>90.5</v>
      </c>
      <c r="F150" s="7">
        <v>79.46842105263157</v>
      </c>
      <c r="G150" s="7">
        <v>88.625</v>
      </c>
      <c r="H150" s="62"/>
      <c r="I150" s="5">
        <v>83.14197368421053</v>
      </c>
      <c r="J150" s="6">
        <v>63</v>
      </c>
      <c r="K150" s="50" t="s">
        <v>3</v>
      </c>
      <c r="L150" s="119"/>
    </row>
    <row r="151" spans="1:12" ht="19.5" customHeight="1">
      <c r="A151" s="6">
        <v>149</v>
      </c>
      <c r="B151" s="13" t="s">
        <v>267</v>
      </c>
      <c r="C151" s="6" t="s">
        <v>257</v>
      </c>
      <c r="D151" s="6">
        <v>201008926</v>
      </c>
      <c r="E151" s="60">
        <v>97</v>
      </c>
      <c r="F151" s="7">
        <v>77.31052631578947</v>
      </c>
      <c r="G151" s="7">
        <v>98</v>
      </c>
      <c r="H151" s="62">
        <v>2.6</v>
      </c>
      <c r="I151" s="5">
        <v>86.90184210526316</v>
      </c>
      <c r="J151" s="6">
        <v>61</v>
      </c>
      <c r="K151" s="50" t="s">
        <v>3</v>
      </c>
      <c r="L151" s="119"/>
    </row>
    <row r="152" spans="1:12" ht="19.5" customHeight="1">
      <c r="A152" s="6">
        <v>150</v>
      </c>
      <c r="B152" s="13" t="s">
        <v>267</v>
      </c>
      <c r="C152" s="6" t="s">
        <v>258</v>
      </c>
      <c r="D152" s="6">
        <v>201008936</v>
      </c>
      <c r="E152" s="60">
        <v>91.15</v>
      </c>
      <c r="F152" s="7">
        <v>77.06842105263158</v>
      </c>
      <c r="G152" s="7">
        <v>79.5</v>
      </c>
      <c r="H152" s="62">
        <v>0.2</v>
      </c>
      <c r="I152" s="5">
        <v>81.03197368421053</v>
      </c>
      <c r="J152" s="6">
        <v>63</v>
      </c>
      <c r="K152" s="50" t="s">
        <v>3</v>
      </c>
      <c r="L152" s="119"/>
    </row>
    <row r="153" spans="1:12" ht="19.5" customHeight="1">
      <c r="A153" s="6">
        <v>151</v>
      </c>
      <c r="B153" s="13" t="s">
        <v>267</v>
      </c>
      <c r="C153" s="65" t="s">
        <v>259</v>
      </c>
      <c r="D153" s="65">
        <v>201008949</v>
      </c>
      <c r="E153" s="66">
        <v>89.7</v>
      </c>
      <c r="F153" s="5">
        <v>77.4</v>
      </c>
      <c r="G153" s="67">
        <v>87.625</v>
      </c>
      <c r="H153" s="6"/>
      <c r="I153" s="5">
        <v>81.4975</v>
      </c>
      <c r="J153" s="6">
        <v>61</v>
      </c>
      <c r="K153" s="50" t="s">
        <v>3</v>
      </c>
      <c r="L153" s="119"/>
    </row>
    <row r="154" spans="1:12" ht="19.5" customHeight="1">
      <c r="A154" s="6">
        <v>152</v>
      </c>
      <c r="B154" s="13" t="s">
        <v>267</v>
      </c>
      <c r="C154" s="68" t="s">
        <v>260</v>
      </c>
      <c r="D154" s="68">
        <v>201008953</v>
      </c>
      <c r="E154" s="66">
        <v>86.95</v>
      </c>
      <c r="F154" s="5">
        <v>77.2918918918919</v>
      </c>
      <c r="G154" s="67">
        <v>82</v>
      </c>
      <c r="H154" s="6"/>
      <c r="I154" s="5">
        <v>80.17722972972973</v>
      </c>
      <c r="J154" s="6">
        <v>60</v>
      </c>
      <c r="K154" s="50" t="s">
        <v>3</v>
      </c>
      <c r="L154" s="119"/>
    </row>
    <row r="155" spans="1:12" ht="19.5" customHeight="1">
      <c r="A155" s="6">
        <v>153</v>
      </c>
      <c r="B155" s="13" t="s">
        <v>267</v>
      </c>
      <c r="C155" s="65" t="s">
        <v>261</v>
      </c>
      <c r="D155" s="65">
        <v>201008954</v>
      </c>
      <c r="E155" s="66">
        <v>90.1</v>
      </c>
      <c r="F155" s="5">
        <v>81.07567567567568</v>
      </c>
      <c r="G155" s="67">
        <v>75</v>
      </c>
      <c r="H155" s="6"/>
      <c r="I155" s="5">
        <v>82.72418918918919</v>
      </c>
      <c r="J155" s="6">
        <v>62</v>
      </c>
      <c r="K155" s="50" t="s">
        <v>3</v>
      </c>
      <c r="L155" s="119"/>
    </row>
    <row r="156" spans="1:12" ht="19.5" customHeight="1">
      <c r="A156" s="6">
        <v>154</v>
      </c>
      <c r="B156" s="13" t="s">
        <v>267</v>
      </c>
      <c r="C156" s="68" t="s">
        <v>262</v>
      </c>
      <c r="D156" s="68">
        <v>201010002</v>
      </c>
      <c r="E156" s="66">
        <v>89.85</v>
      </c>
      <c r="F156" s="5">
        <v>79.90789473684211</v>
      </c>
      <c r="G156" s="67">
        <v>98.5</v>
      </c>
      <c r="H156" s="6"/>
      <c r="I156" s="5">
        <v>84.25263157894736</v>
      </c>
      <c r="J156" s="6">
        <v>68</v>
      </c>
      <c r="K156" s="50" t="s">
        <v>3</v>
      </c>
      <c r="L156" s="119"/>
    </row>
    <row r="157" spans="1:12" ht="19.5" customHeight="1">
      <c r="A157" s="6">
        <v>155</v>
      </c>
      <c r="B157" s="13" t="s">
        <v>267</v>
      </c>
      <c r="C157" s="68" t="s">
        <v>263</v>
      </c>
      <c r="D157" s="68">
        <v>201008919</v>
      </c>
      <c r="E157" s="66">
        <v>88.6</v>
      </c>
      <c r="F157" s="5">
        <v>83.96578947368421</v>
      </c>
      <c r="G157" s="67">
        <v>82.75</v>
      </c>
      <c r="H157" s="6"/>
      <c r="I157" s="5">
        <v>85.00276315789475</v>
      </c>
      <c r="J157" s="6">
        <v>71</v>
      </c>
      <c r="K157" s="50" t="s">
        <v>3</v>
      </c>
      <c r="L157" s="119"/>
    </row>
    <row r="158" spans="1:12" ht="19.5" customHeight="1">
      <c r="A158" s="6">
        <v>156</v>
      </c>
      <c r="B158" s="13" t="s">
        <v>267</v>
      </c>
      <c r="C158" s="65" t="s">
        <v>264</v>
      </c>
      <c r="D158" s="65">
        <v>201008916</v>
      </c>
      <c r="E158" s="66">
        <v>88.15</v>
      </c>
      <c r="F158" s="5">
        <v>75.9</v>
      </c>
      <c r="G158" s="67">
        <v>87.875</v>
      </c>
      <c r="H158" s="6">
        <v>0.2</v>
      </c>
      <c r="I158" s="5">
        <v>80.36</v>
      </c>
      <c r="J158" s="6">
        <v>61</v>
      </c>
      <c r="K158" s="50" t="s">
        <v>5</v>
      </c>
      <c r="L158" s="119" t="s">
        <v>117</v>
      </c>
    </row>
    <row r="159" spans="1:12" ht="19.5" customHeight="1">
      <c r="A159" s="6">
        <v>157</v>
      </c>
      <c r="B159" s="13" t="s">
        <v>267</v>
      </c>
      <c r="C159" s="65" t="s">
        <v>265</v>
      </c>
      <c r="D159" s="65">
        <v>201008911</v>
      </c>
      <c r="E159" s="66">
        <v>89.85</v>
      </c>
      <c r="F159" s="5">
        <v>75.77105263157894</v>
      </c>
      <c r="G159" s="67">
        <v>82.75</v>
      </c>
      <c r="H159" s="6"/>
      <c r="I159" s="5">
        <v>79.98868421052632</v>
      </c>
      <c r="J159" s="6">
        <v>62</v>
      </c>
      <c r="K159" s="50" t="s">
        <v>5</v>
      </c>
      <c r="L159" s="119" t="s">
        <v>121</v>
      </c>
    </row>
    <row r="160" spans="1:12" ht="19.5" customHeight="1">
      <c r="A160" s="6">
        <v>158</v>
      </c>
      <c r="B160" s="13" t="s">
        <v>267</v>
      </c>
      <c r="C160" s="65" t="s">
        <v>266</v>
      </c>
      <c r="D160" s="65">
        <v>201008928</v>
      </c>
      <c r="E160" s="69">
        <v>92.45</v>
      </c>
      <c r="F160" s="52">
        <v>76.34736842105264</v>
      </c>
      <c r="G160" s="70">
        <v>92</v>
      </c>
      <c r="H160" s="50"/>
      <c r="I160" s="52">
        <f>E160*0.25+F160*0.65+G160*0.1+H160</f>
        <v>81.93828947368422</v>
      </c>
      <c r="J160" s="50">
        <v>60</v>
      </c>
      <c r="K160" s="50" t="s">
        <v>5</v>
      </c>
      <c r="L160" s="119" t="s">
        <v>117</v>
      </c>
    </row>
    <row r="161" spans="1:12" ht="19.5" customHeight="1">
      <c r="A161" s="6">
        <v>159</v>
      </c>
      <c r="B161" s="13" t="s">
        <v>268</v>
      </c>
      <c r="C161" s="65" t="s">
        <v>269</v>
      </c>
      <c r="D161" s="65" t="s">
        <v>270</v>
      </c>
      <c r="E161" s="66">
        <v>97.725</v>
      </c>
      <c r="F161" s="5">
        <v>93.76153846153846</v>
      </c>
      <c r="G161" s="67">
        <v>86.5</v>
      </c>
      <c r="H161" s="6">
        <v>3</v>
      </c>
      <c r="I161" s="5">
        <v>97.02625</v>
      </c>
      <c r="J161" s="6">
        <v>75</v>
      </c>
      <c r="K161" s="50" t="s">
        <v>9</v>
      </c>
      <c r="L161" s="119"/>
    </row>
    <row r="162" spans="1:12" ht="19.5" customHeight="1">
      <c r="A162" s="6">
        <v>160</v>
      </c>
      <c r="B162" s="13" t="s">
        <v>268</v>
      </c>
      <c r="C162" s="68" t="s">
        <v>271</v>
      </c>
      <c r="D162" s="68" t="s">
        <v>272</v>
      </c>
      <c r="E162" s="66">
        <v>97.28</v>
      </c>
      <c r="F162" s="5">
        <v>89.15961538461539</v>
      </c>
      <c r="G162" s="67">
        <v>88.5</v>
      </c>
      <c r="H162" s="6">
        <v>0.1</v>
      </c>
      <c r="I162" s="5">
        <v>91.22375</v>
      </c>
      <c r="J162" s="6">
        <v>80</v>
      </c>
      <c r="K162" s="50" t="s">
        <v>9</v>
      </c>
      <c r="L162" s="119"/>
    </row>
    <row r="163" spans="1:12" ht="19.5" customHeight="1">
      <c r="A163" s="6">
        <v>161</v>
      </c>
      <c r="B163" s="13" t="s">
        <v>268</v>
      </c>
      <c r="C163" s="68" t="s">
        <v>273</v>
      </c>
      <c r="D163" s="68" t="s">
        <v>274</v>
      </c>
      <c r="E163" s="66">
        <v>94.89</v>
      </c>
      <c r="F163" s="5">
        <v>87.71346153846153</v>
      </c>
      <c r="G163" s="67">
        <v>88.5</v>
      </c>
      <c r="H163" s="6"/>
      <c r="I163" s="5">
        <v>89.58624999999999</v>
      </c>
      <c r="J163" s="6">
        <v>72</v>
      </c>
      <c r="K163" s="50" t="s">
        <v>4</v>
      </c>
      <c r="L163" s="119"/>
    </row>
    <row r="164" spans="1:12" ht="19.5" customHeight="1">
      <c r="A164" s="6">
        <v>162</v>
      </c>
      <c r="B164" s="13" t="s">
        <v>268</v>
      </c>
      <c r="C164" s="65" t="s">
        <v>275</v>
      </c>
      <c r="D164" s="65" t="s">
        <v>276</v>
      </c>
      <c r="E164" s="66">
        <v>94.06</v>
      </c>
      <c r="F164" s="5">
        <v>86.10576923076923</v>
      </c>
      <c r="G164" s="67">
        <v>73</v>
      </c>
      <c r="H164" s="6">
        <v>0.4</v>
      </c>
      <c r="I164" s="5">
        <v>87.18375</v>
      </c>
      <c r="J164" s="6">
        <v>70</v>
      </c>
      <c r="K164" s="50" t="s">
        <v>4</v>
      </c>
      <c r="L164" s="119"/>
    </row>
    <row r="165" spans="1:12" ht="19.5" customHeight="1">
      <c r="A165" s="6">
        <v>163</v>
      </c>
      <c r="B165" s="13" t="s">
        <v>268</v>
      </c>
      <c r="C165" s="65" t="s">
        <v>277</v>
      </c>
      <c r="D165" s="65" t="s">
        <v>278</v>
      </c>
      <c r="E165" s="66">
        <v>95.5</v>
      </c>
      <c r="F165" s="5">
        <v>87.72307692307692</v>
      </c>
      <c r="G165" s="67">
        <v>76.5</v>
      </c>
      <c r="H165" s="6">
        <v>0.7</v>
      </c>
      <c r="I165" s="5">
        <v>89.245</v>
      </c>
      <c r="J165" s="6">
        <v>66</v>
      </c>
      <c r="K165" s="50" t="s">
        <v>2</v>
      </c>
      <c r="L165" s="119"/>
    </row>
    <row r="166" spans="1:12" ht="19.5" customHeight="1">
      <c r="A166" s="6">
        <v>164</v>
      </c>
      <c r="B166" s="13" t="s">
        <v>268</v>
      </c>
      <c r="C166" s="65" t="s">
        <v>279</v>
      </c>
      <c r="D166" s="65" t="s">
        <v>280</v>
      </c>
      <c r="E166" s="66">
        <v>94.505</v>
      </c>
      <c r="F166" s="5">
        <v>86.60576923076923</v>
      </c>
      <c r="G166" s="67">
        <v>76</v>
      </c>
      <c r="H166" s="6">
        <v>1.3</v>
      </c>
      <c r="I166" s="5">
        <v>88.81999999999998</v>
      </c>
      <c r="J166" s="6">
        <v>65</v>
      </c>
      <c r="K166" s="50" t="s">
        <v>2</v>
      </c>
      <c r="L166" s="119"/>
    </row>
    <row r="167" spans="1:12" ht="19.5" customHeight="1">
      <c r="A167" s="6">
        <v>165</v>
      </c>
      <c r="B167" s="13" t="s">
        <v>268</v>
      </c>
      <c r="C167" s="68" t="s">
        <v>281</v>
      </c>
      <c r="D167" s="68" t="s">
        <v>282</v>
      </c>
      <c r="E167" s="66">
        <v>93.275</v>
      </c>
      <c r="F167" s="5">
        <v>84.28076923076922</v>
      </c>
      <c r="G167" s="67">
        <v>74.5</v>
      </c>
      <c r="H167" s="6">
        <v>2.7</v>
      </c>
      <c r="I167" s="5">
        <v>88.25125</v>
      </c>
      <c r="J167" s="6">
        <v>66</v>
      </c>
      <c r="K167" s="50" t="s">
        <v>2</v>
      </c>
      <c r="L167" s="119"/>
    </row>
    <row r="168" spans="1:12" ht="19.5" customHeight="1">
      <c r="A168" s="6">
        <v>166</v>
      </c>
      <c r="B168" s="13" t="s">
        <v>268</v>
      </c>
      <c r="C168" s="71" t="s">
        <v>283</v>
      </c>
      <c r="D168" s="71" t="s">
        <v>284</v>
      </c>
      <c r="E168" s="71">
        <v>93.76</v>
      </c>
      <c r="F168" s="72">
        <v>83.2</v>
      </c>
      <c r="G168" s="72">
        <v>92.5</v>
      </c>
      <c r="H168" s="71">
        <v>0.2</v>
      </c>
      <c r="I168" s="72">
        <v>86.97000000000001</v>
      </c>
      <c r="J168" s="71">
        <v>60</v>
      </c>
      <c r="K168" s="50" t="s">
        <v>3</v>
      </c>
      <c r="L168" s="119"/>
    </row>
    <row r="169" spans="1:12" ht="19.5" customHeight="1">
      <c r="A169" s="6">
        <v>167</v>
      </c>
      <c r="B169" s="13" t="s">
        <v>268</v>
      </c>
      <c r="C169" s="71" t="s">
        <v>285</v>
      </c>
      <c r="D169" s="71" t="s">
        <v>286</v>
      </c>
      <c r="E169" s="71">
        <v>93.795</v>
      </c>
      <c r="F169" s="72">
        <v>84.91538461538461</v>
      </c>
      <c r="G169" s="72">
        <v>77.5</v>
      </c>
      <c r="H169" s="71">
        <v>0.2</v>
      </c>
      <c r="I169" s="72">
        <v>86.59375</v>
      </c>
      <c r="J169" s="71">
        <v>61</v>
      </c>
      <c r="K169" s="50" t="s">
        <v>3</v>
      </c>
      <c r="L169" s="119"/>
    </row>
    <row r="170" spans="1:12" ht="19.5" customHeight="1">
      <c r="A170" s="6">
        <v>168</v>
      </c>
      <c r="B170" s="13" t="s">
        <v>268</v>
      </c>
      <c r="C170" s="71" t="s">
        <v>287</v>
      </c>
      <c r="D170" s="71" t="s">
        <v>288</v>
      </c>
      <c r="E170" s="71">
        <v>91.835</v>
      </c>
      <c r="F170" s="72">
        <v>80.00769230769231</v>
      </c>
      <c r="G170" s="72">
        <v>92.5</v>
      </c>
      <c r="H170" s="71">
        <v>0.1</v>
      </c>
      <c r="I170" s="72">
        <v>84.31375</v>
      </c>
      <c r="J170" s="71">
        <v>61</v>
      </c>
      <c r="K170" s="50" t="s">
        <v>3</v>
      </c>
      <c r="L170" s="119"/>
    </row>
    <row r="171" spans="1:12" ht="19.5" customHeight="1">
      <c r="A171" s="6">
        <v>169</v>
      </c>
      <c r="B171" s="13" t="s">
        <v>268</v>
      </c>
      <c r="C171" s="71" t="s">
        <v>289</v>
      </c>
      <c r="D171" s="71" t="s">
        <v>290</v>
      </c>
      <c r="E171" s="71">
        <v>91.355</v>
      </c>
      <c r="F171" s="72">
        <v>80.63</v>
      </c>
      <c r="G171" s="72">
        <v>86.5</v>
      </c>
      <c r="H171" s="71">
        <v>0.2</v>
      </c>
      <c r="I171" s="72">
        <v>84.09825000000001</v>
      </c>
      <c r="J171" s="64">
        <v>60</v>
      </c>
      <c r="K171" s="50" t="s">
        <v>3</v>
      </c>
      <c r="L171" s="119"/>
    </row>
    <row r="172" spans="1:12" ht="19.5" customHeight="1">
      <c r="A172" s="6">
        <v>170</v>
      </c>
      <c r="B172" s="13" t="s">
        <v>268</v>
      </c>
      <c r="C172" s="71" t="s">
        <v>291</v>
      </c>
      <c r="D172" s="71" t="s">
        <v>292</v>
      </c>
      <c r="E172" s="71">
        <v>91</v>
      </c>
      <c r="F172" s="72">
        <v>80.9</v>
      </c>
      <c r="G172" s="72">
        <v>79</v>
      </c>
      <c r="H172" s="71">
        <v>0.1</v>
      </c>
      <c r="I172" s="72">
        <v>83.33500000000001</v>
      </c>
      <c r="J172" s="71">
        <v>60</v>
      </c>
      <c r="K172" s="50" t="s">
        <v>3</v>
      </c>
      <c r="L172" s="119"/>
    </row>
    <row r="173" spans="1:12" ht="19.5" customHeight="1">
      <c r="A173" s="6">
        <v>171</v>
      </c>
      <c r="B173" s="13" t="s">
        <v>268</v>
      </c>
      <c r="C173" s="71" t="s">
        <v>293</v>
      </c>
      <c r="D173" s="71" t="s">
        <v>294</v>
      </c>
      <c r="E173" s="71">
        <v>90.16</v>
      </c>
      <c r="F173" s="72">
        <v>78.26</v>
      </c>
      <c r="G173" s="72">
        <v>71.5</v>
      </c>
      <c r="H173" s="71">
        <v>0.1</v>
      </c>
      <c r="I173" s="72">
        <v>80.659</v>
      </c>
      <c r="J173" s="71">
        <v>60</v>
      </c>
      <c r="K173" s="50" t="s">
        <v>3</v>
      </c>
      <c r="L173" s="119"/>
    </row>
    <row r="174" spans="1:12" ht="19.5" customHeight="1">
      <c r="A174" s="6">
        <v>172</v>
      </c>
      <c r="B174" s="13" t="s">
        <v>268</v>
      </c>
      <c r="C174" s="71" t="s">
        <v>295</v>
      </c>
      <c r="D174" s="71" t="s">
        <v>296</v>
      </c>
      <c r="E174" s="71">
        <v>85.16</v>
      </c>
      <c r="F174" s="72">
        <v>77.19807692307693</v>
      </c>
      <c r="G174" s="72">
        <v>74.5</v>
      </c>
      <c r="H174" s="71"/>
      <c r="I174" s="72">
        <v>78.91875</v>
      </c>
      <c r="J174" s="71">
        <v>65</v>
      </c>
      <c r="K174" s="50" t="s">
        <v>3</v>
      </c>
      <c r="L174" s="119"/>
    </row>
    <row r="175" spans="1:12" ht="19.5" customHeight="1">
      <c r="A175" s="6">
        <v>173</v>
      </c>
      <c r="B175" s="13" t="s">
        <v>268</v>
      </c>
      <c r="C175" s="50" t="s">
        <v>297</v>
      </c>
      <c r="D175" s="50" t="s">
        <v>298</v>
      </c>
      <c r="E175" s="70">
        <v>90.56</v>
      </c>
      <c r="F175" s="61">
        <v>79.66153846153847</v>
      </c>
      <c r="G175" s="61">
        <v>99</v>
      </c>
      <c r="H175" s="50">
        <v>0.7</v>
      </c>
      <c r="I175" s="61">
        <v>85.02000000000002</v>
      </c>
      <c r="J175" s="63">
        <v>60</v>
      </c>
      <c r="K175" s="128" t="s">
        <v>132</v>
      </c>
      <c r="L175" s="119"/>
    </row>
    <row r="176" spans="1:12" ht="19.5" customHeight="1">
      <c r="A176" s="6">
        <v>174</v>
      </c>
      <c r="B176" s="13" t="s">
        <v>268</v>
      </c>
      <c r="C176" s="50" t="s">
        <v>299</v>
      </c>
      <c r="D176" s="50" t="s">
        <v>300</v>
      </c>
      <c r="E176" s="70">
        <v>84</v>
      </c>
      <c r="F176" s="61">
        <v>76.11346153846154</v>
      </c>
      <c r="G176" s="61">
        <v>92</v>
      </c>
      <c r="H176" s="50">
        <v>0.2</v>
      </c>
      <c r="I176" s="61">
        <v>79.87375</v>
      </c>
      <c r="J176" s="50">
        <v>60</v>
      </c>
      <c r="K176" s="50" t="s">
        <v>5</v>
      </c>
      <c r="L176" s="119" t="s">
        <v>117</v>
      </c>
    </row>
    <row r="177" spans="1:12" ht="19.5" customHeight="1">
      <c r="A177" s="6">
        <v>175</v>
      </c>
      <c r="B177" s="13" t="s">
        <v>268</v>
      </c>
      <c r="C177" s="50" t="s">
        <v>301</v>
      </c>
      <c r="D177" s="50" t="s">
        <v>302</v>
      </c>
      <c r="E177" s="70">
        <v>90.105</v>
      </c>
      <c r="F177" s="61">
        <v>75.66</v>
      </c>
      <c r="G177" s="61">
        <v>77.5</v>
      </c>
      <c r="H177" s="50"/>
      <c r="I177" s="61">
        <v>79.45525</v>
      </c>
      <c r="J177" s="50">
        <v>60</v>
      </c>
      <c r="K177" s="50" t="s">
        <v>5</v>
      </c>
      <c r="L177" s="119" t="s">
        <v>119</v>
      </c>
    </row>
    <row r="178" spans="1:12" ht="19.5" customHeight="1">
      <c r="A178" s="6">
        <v>176</v>
      </c>
      <c r="B178" s="13" t="s">
        <v>268</v>
      </c>
      <c r="C178" s="50" t="s">
        <v>303</v>
      </c>
      <c r="D178" s="50" t="s">
        <v>304</v>
      </c>
      <c r="E178" s="70">
        <v>82.28</v>
      </c>
      <c r="F178" s="61">
        <v>72.4</v>
      </c>
      <c r="G178" s="61">
        <v>92.5</v>
      </c>
      <c r="H178" s="50">
        <v>0.2</v>
      </c>
      <c r="I178" s="61">
        <v>77.08</v>
      </c>
      <c r="J178" s="50">
        <v>60</v>
      </c>
      <c r="K178" s="50" t="s">
        <v>5</v>
      </c>
      <c r="L178" s="119" t="s">
        <v>117</v>
      </c>
    </row>
    <row r="179" spans="1:12" ht="19.5" customHeight="1">
      <c r="A179" s="6">
        <v>177</v>
      </c>
      <c r="B179" s="13" t="s">
        <v>332</v>
      </c>
      <c r="C179" s="50" t="s">
        <v>305</v>
      </c>
      <c r="D179" s="50" t="s">
        <v>306</v>
      </c>
      <c r="E179" s="70">
        <v>92.95833333333334</v>
      </c>
      <c r="F179" s="61">
        <v>91.04807692307692</v>
      </c>
      <c r="G179" s="61">
        <v>75.5</v>
      </c>
      <c r="H179" s="50">
        <v>0.3</v>
      </c>
      <c r="I179" s="61">
        <f aca="true" t="shared" si="1" ref="I179:I190">E179*0.25+F179*0.65+G179*0.1+H179</f>
        <v>90.27083333333333</v>
      </c>
      <c r="J179" s="64">
        <v>68</v>
      </c>
      <c r="K179" s="50" t="s">
        <v>4</v>
      </c>
      <c r="L179" s="119"/>
    </row>
    <row r="180" spans="1:12" ht="19.5" customHeight="1">
      <c r="A180" s="6">
        <v>178</v>
      </c>
      <c r="B180" s="13" t="s">
        <v>332</v>
      </c>
      <c r="C180" s="50" t="s">
        <v>307</v>
      </c>
      <c r="D180" s="50" t="s">
        <v>308</v>
      </c>
      <c r="E180" s="70">
        <v>93.09166666666667</v>
      </c>
      <c r="F180" s="61">
        <v>86.48076923076923</v>
      </c>
      <c r="G180" s="61">
        <v>76</v>
      </c>
      <c r="H180" s="50"/>
      <c r="I180" s="61">
        <f t="shared" si="1"/>
        <v>87.08541666666666</v>
      </c>
      <c r="J180" s="63">
        <v>70</v>
      </c>
      <c r="K180" s="50" t="s">
        <v>4</v>
      </c>
      <c r="L180" s="119"/>
    </row>
    <row r="181" spans="1:12" ht="19.5" customHeight="1">
      <c r="A181" s="6">
        <v>179</v>
      </c>
      <c r="B181" s="13" t="s">
        <v>332</v>
      </c>
      <c r="C181" s="50" t="s">
        <v>309</v>
      </c>
      <c r="D181" s="50" t="s">
        <v>310</v>
      </c>
      <c r="E181" s="70">
        <v>95.275</v>
      </c>
      <c r="F181" s="61">
        <v>86.35192307692309</v>
      </c>
      <c r="G181" s="61">
        <v>90</v>
      </c>
      <c r="H181" s="50">
        <v>0.7</v>
      </c>
      <c r="I181" s="61">
        <f t="shared" si="1"/>
        <v>89.64750000000002</v>
      </c>
      <c r="J181" s="50">
        <v>68</v>
      </c>
      <c r="K181" s="128" t="s">
        <v>242</v>
      </c>
      <c r="L181" s="119"/>
    </row>
    <row r="182" spans="1:12" ht="19.5" customHeight="1">
      <c r="A182" s="6">
        <v>180</v>
      </c>
      <c r="B182" s="13" t="s">
        <v>332</v>
      </c>
      <c r="C182" s="50" t="s">
        <v>311</v>
      </c>
      <c r="D182" s="50" t="s">
        <v>312</v>
      </c>
      <c r="E182" s="70">
        <v>92.83333333333334</v>
      </c>
      <c r="F182" s="61">
        <v>86.07692307692308</v>
      </c>
      <c r="G182" s="61">
        <v>86</v>
      </c>
      <c r="H182" s="50"/>
      <c r="I182" s="61">
        <f t="shared" si="1"/>
        <v>87.75833333333333</v>
      </c>
      <c r="J182" s="50">
        <v>61</v>
      </c>
      <c r="K182" s="50" t="s">
        <v>3</v>
      </c>
      <c r="L182" s="119"/>
    </row>
    <row r="183" spans="1:12" ht="19.5" customHeight="1">
      <c r="A183" s="6">
        <v>181</v>
      </c>
      <c r="B183" s="13" t="s">
        <v>332</v>
      </c>
      <c r="C183" s="50" t="s">
        <v>313</v>
      </c>
      <c r="D183" s="50" t="s">
        <v>314</v>
      </c>
      <c r="E183" s="70">
        <v>92.91666666666666</v>
      </c>
      <c r="F183" s="61">
        <v>85.26923076923077</v>
      </c>
      <c r="G183" s="61">
        <v>77</v>
      </c>
      <c r="H183" s="50"/>
      <c r="I183" s="61">
        <f t="shared" si="1"/>
        <v>86.35416666666667</v>
      </c>
      <c r="J183" s="50">
        <v>62</v>
      </c>
      <c r="K183" s="50" t="s">
        <v>3</v>
      </c>
      <c r="L183" s="119"/>
    </row>
    <row r="184" spans="1:12" ht="19.5" customHeight="1">
      <c r="A184" s="6">
        <v>182</v>
      </c>
      <c r="B184" s="13" t="s">
        <v>332</v>
      </c>
      <c r="C184" s="73" t="s">
        <v>315</v>
      </c>
      <c r="D184" s="74" t="s">
        <v>316</v>
      </c>
      <c r="E184" s="75">
        <v>93.3875</v>
      </c>
      <c r="F184" s="76">
        <v>83.21153846153847</v>
      </c>
      <c r="G184" s="43">
        <v>71.5</v>
      </c>
      <c r="H184" s="43">
        <v>1.5</v>
      </c>
      <c r="I184" s="44">
        <f t="shared" si="1"/>
        <v>86.08437500000001</v>
      </c>
      <c r="J184" s="77">
        <v>61</v>
      </c>
      <c r="K184" s="50" t="s">
        <v>3</v>
      </c>
      <c r="L184" s="119"/>
    </row>
    <row r="185" spans="1:12" ht="19.5" customHeight="1">
      <c r="A185" s="6">
        <v>183</v>
      </c>
      <c r="B185" s="13" t="s">
        <v>332</v>
      </c>
      <c r="C185" s="73" t="s">
        <v>317</v>
      </c>
      <c r="D185" s="74" t="s">
        <v>318</v>
      </c>
      <c r="E185" s="75">
        <v>92.47083333333333</v>
      </c>
      <c r="F185" s="76">
        <v>83.00961538461539</v>
      </c>
      <c r="G185" s="43">
        <v>72.5</v>
      </c>
      <c r="H185" s="43">
        <v>0.3</v>
      </c>
      <c r="I185" s="44">
        <f t="shared" si="1"/>
        <v>84.62395833333333</v>
      </c>
      <c r="J185" s="77">
        <v>64</v>
      </c>
      <c r="K185" s="50" t="s">
        <v>3</v>
      </c>
      <c r="L185" s="119"/>
    </row>
    <row r="186" spans="1:12" ht="19.5" customHeight="1">
      <c r="A186" s="6">
        <v>184</v>
      </c>
      <c r="B186" s="13" t="s">
        <v>332</v>
      </c>
      <c r="C186" s="73" t="s">
        <v>319</v>
      </c>
      <c r="D186" s="74" t="s">
        <v>320</v>
      </c>
      <c r="E186" s="75">
        <v>92.66666666666666</v>
      </c>
      <c r="F186" s="76">
        <v>82.83653846153847</v>
      </c>
      <c r="G186" s="43">
        <v>78.5</v>
      </c>
      <c r="H186" s="43"/>
      <c r="I186" s="44">
        <f t="shared" si="1"/>
        <v>84.86041666666667</v>
      </c>
      <c r="J186" s="77">
        <v>64</v>
      </c>
      <c r="K186" s="50" t="s">
        <v>3</v>
      </c>
      <c r="L186" s="119"/>
    </row>
    <row r="187" spans="1:12" ht="19.5" customHeight="1">
      <c r="A187" s="6">
        <v>185</v>
      </c>
      <c r="B187" s="13" t="s">
        <v>332</v>
      </c>
      <c r="C187" s="73" t="s">
        <v>321</v>
      </c>
      <c r="D187" s="74" t="s">
        <v>322</v>
      </c>
      <c r="E187" s="75">
        <v>91.95833333333333</v>
      </c>
      <c r="F187" s="76">
        <v>81.875</v>
      </c>
      <c r="G187" s="43">
        <v>76.5</v>
      </c>
      <c r="H187" s="43">
        <v>0.2</v>
      </c>
      <c r="I187" s="44">
        <f t="shared" si="1"/>
        <v>84.05833333333334</v>
      </c>
      <c r="J187" s="77">
        <v>63</v>
      </c>
      <c r="K187" s="50" t="s">
        <v>3</v>
      </c>
      <c r="L187" s="119"/>
    </row>
    <row r="188" spans="1:12" ht="19.5" customHeight="1">
      <c r="A188" s="6">
        <v>186</v>
      </c>
      <c r="B188" s="13" t="s">
        <v>332</v>
      </c>
      <c r="C188" s="73" t="s">
        <v>323</v>
      </c>
      <c r="D188" s="74" t="s">
        <v>324</v>
      </c>
      <c r="E188" s="75">
        <v>91.53333333333333</v>
      </c>
      <c r="F188" s="76">
        <v>81.86538461538461</v>
      </c>
      <c r="G188" s="43">
        <v>76</v>
      </c>
      <c r="H188" s="43">
        <v>0.2</v>
      </c>
      <c r="I188" s="44">
        <f t="shared" si="1"/>
        <v>83.89583333333333</v>
      </c>
      <c r="J188" s="77">
        <v>60</v>
      </c>
      <c r="K188" s="50" t="s">
        <v>3</v>
      </c>
      <c r="L188" s="119"/>
    </row>
    <row r="189" spans="1:12" ht="19.5" customHeight="1">
      <c r="A189" s="6">
        <v>187</v>
      </c>
      <c r="B189" s="13" t="s">
        <v>332</v>
      </c>
      <c r="C189" s="73" t="s">
        <v>325</v>
      </c>
      <c r="D189" s="74" t="s">
        <v>326</v>
      </c>
      <c r="E189" s="75">
        <v>91.68333333333334</v>
      </c>
      <c r="F189" s="76">
        <v>79.53846153846153</v>
      </c>
      <c r="G189" s="43">
        <v>85.5</v>
      </c>
      <c r="H189" s="43">
        <v>0.3</v>
      </c>
      <c r="I189" s="44">
        <f t="shared" si="1"/>
        <v>83.47083333333333</v>
      </c>
      <c r="J189" s="77">
        <v>62</v>
      </c>
      <c r="K189" s="50" t="s">
        <v>3</v>
      </c>
      <c r="L189" s="119"/>
    </row>
    <row r="190" spans="1:12" ht="19.5" customHeight="1">
      <c r="A190" s="6">
        <v>188</v>
      </c>
      <c r="B190" s="13" t="s">
        <v>332</v>
      </c>
      <c r="C190" s="78" t="s">
        <v>327</v>
      </c>
      <c r="D190" s="74">
        <v>201109232</v>
      </c>
      <c r="E190" s="75">
        <v>91.2125</v>
      </c>
      <c r="F190" s="76">
        <v>75.24230769230769</v>
      </c>
      <c r="G190" s="43">
        <v>79</v>
      </c>
      <c r="H190" s="43"/>
      <c r="I190" s="44">
        <f t="shared" si="1"/>
        <v>79.610625</v>
      </c>
      <c r="J190" s="77">
        <v>61</v>
      </c>
      <c r="K190" s="50" t="s">
        <v>5</v>
      </c>
      <c r="L190" s="119" t="s">
        <v>119</v>
      </c>
    </row>
    <row r="191" spans="1:12" ht="19.5" customHeight="1">
      <c r="A191" s="6">
        <v>189</v>
      </c>
      <c r="B191" s="13" t="s">
        <v>332</v>
      </c>
      <c r="C191" s="73" t="s">
        <v>328</v>
      </c>
      <c r="D191" s="74" t="s">
        <v>329</v>
      </c>
      <c r="E191" s="75">
        <v>92.31666666666666</v>
      </c>
      <c r="F191" s="76">
        <v>76.40192307692308</v>
      </c>
      <c r="G191" s="43">
        <v>81</v>
      </c>
      <c r="H191" s="43">
        <v>0.2</v>
      </c>
      <c r="I191" s="44">
        <v>81.04041666666667</v>
      </c>
      <c r="J191" s="77">
        <v>47</v>
      </c>
      <c r="K191" s="50" t="s">
        <v>5</v>
      </c>
      <c r="L191" s="119" t="s">
        <v>117</v>
      </c>
    </row>
    <row r="192" spans="1:12" ht="19.5" customHeight="1">
      <c r="A192" s="6">
        <v>190</v>
      </c>
      <c r="B192" s="13" t="s">
        <v>332</v>
      </c>
      <c r="C192" s="73" t="s">
        <v>330</v>
      </c>
      <c r="D192" s="74" t="s">
        <v>331</v>
      </c>
      <c r="E192" s="75">
        <v>94.62916666666666</v>
      </c>
      <c r="F192" s="76">
        <v>75.60576923076923</v>
      </c>
      <c r="G192" s="43">
        <v>79.5</v>
      </c>
      <c r="H192" s="43">
        <v>1</v>
      </c>
      <c r="I192" s="44">
        <v>81.75104166666667</v>
      </c>
      <c r="J192" s="77">
        <v>45</v>
      </c>
      <c r="K192" s="50" t="s">
        <v>5</v>
      </c>
      <c r="L192" s="119" t="s">
        <v>117</v>
      </c>
    </row>
    <row r="193" spans="1:12" ht="19.5" customHeight="1">
      <c r="A193" s="6">
        <v>191</v>
      </c>
      <c r="B193" s="13" t="s">
        <v>333</v>
      </c>
      <c r="C193" s="73" t="s">
        <v>334</v>
      </c>
      <c r="D193" s="74">
        <v>201105301</v>
      </c>
      <c r="E193" s="75">
        <v>93.28</v>
      </c>
      <c r="F193" s="76">
        <v>91.00999999999999</v>
      </c>
      <c r="G193" s="43">
        <v>80</v>
      </c>
      <c r="H193" s="43">
        <v>0.5</v>
      </c>
      <c r="I193" s="44">
        <v>90.97649999999999</v>
      </c>
      <c r="J193" s="77">
        <v>67</v>
      </c>
      <c r="K193" s="50" t="s">
        <v>2</v>
      </c>
      <c r="L193" s="119"/>
    </row>
    <row r="194" spans="1:12" ht="19.5" customHeight="1">
      <c r="A194" s="6">
        <v>192</v>
      </c>
      <c r="B194" s="13" t="s">
        <v>333</v>
      </c>
      <c r="C194" s="73" t="s">
        <v>335</v>
      </c>
      <c r="D194" s="74">
        <v>201109314</v>
      </c>
      <c r="E194" s="75">
        <v>93.07</v>
      </c>
      <c r="F194" s="76">
        <v>84.01</v>
      </c>
      <c r="G194" s="43">
        <v>83</v>
      </c>
      <c r="H194" s="43">
        <v>0.6</v>
      </c>
      <c r="I194" s="44">
        <v>86.77399999999999</v>
      </c>
      <c r="J194" s="77">
        <v>60</v>
      </c>
      <c r="K194" s="50" t="s">
        <v>3</v>
      </c>
      <c r="L194" s="119"/>
    </row>
    <row r="195" spans="1:12" ht="19.5" customHeight="1">
      <c r="A195" s="6">
        <v>193</v>
      </c>
      <c r="B195" s="13" t="s">
        <v>333</v>
      </c>
      <c r="C195" s="73" t="s">
        <v>336</v>
      </c>
      <c r="D195" s="74">
        <v>201109312</v>
      </c>
      <c r="E195" s="75">
        <v>89.43</v>
      </c>
      <c r="F195" s="76">
        <v>81.17</v>
      </c>
      <c r="G195" s="43">
        <v>76.5</v>
      </c>
      <c r="H195" s="43"/>
      <c r="I195" s="44">
        <v>82.768</v>
      </c>
      <c r="J195" s="77">
        <v>64</v>
      </c>
      <c r="K195" s="50" t="s">
        <v>3</v>
      </c>
      <c r="L195" s="119"/>
    </row>
    <row r="196" spans="1:12" ht="19.5" customHeight="1">
      <c r="A196" s="6">
        <v>194</v>
      </c>
      <c r="B196" s="13" t="s">
        <v>333</v>
      </c>
      <c r="C196" s="73" t="s">
        <v>337</v>
      </c>
      <c r="D196" s="74">
        <v>201109315</v>
      </c>
      <c r="E196" s="75">
        <v>90.67</v>
      </c>
      <c r="F196" s="76">
        <v>80.98</v>
      </c>
      <c r="G196" s="43">
        <v>71</v>
      </c>
      <c r="H196" s="43">
        <v>0.2</v>
      </c>
      <c r="I196" s="44">
        <v>82.6045</v>
      </c>
      <c r="J196" s="77">
        <v>61</v>
      </c>
      <c r="K196" s="50" t="s">
        <v>3</v>
      </c>
      <c r="L196" s="119"/>
    </row>
    <row r="197" spans="1:12" ht="19.5" customHeight="1">
      <c r="A197" s="6">
        <v>195</v>
      </c>
      <c r="B197" s="13" t="s">
        <v>333</v>
      </c>
      <c r="C197" s="73" t="s">
        <v>338</v>
      </c>
      <c r="D197" s="74">
        <v>201109307</v>
      </c>
      <c r="E197" s="75">
        <v>89.97</v>
      </c>
      <c r="F197" s="76">
        <v>80.39</v>
      </c>
      <c r="G197" s="43">
        <v>74.5</v>
      </c>
      <c r="H197" s="43"/>
      <c r="I197" s="44">
        <v>82.19600000000001</v>
      </c>
      <c r="J197" s="77">
        <v>60</v>
      </c>
      <c r="K197" s="50" t="s">
        <v>3</v>
      </c>
      <c r="L197" s="119"/>
    </row>
    <row r="198" spans="1:12" ht="19.5" customHeight="1">
      <c r="A198" s="6">
        <v>196</v>
      </c>
      <c r="B198" s="13" t="s">
        <v>333</v>
      </c>
      <c r="C198" s="73" t="s">
        <v>339</v>
      </c>
      <c r="D198" s="74">
        <v>201109326</v>
      </c>
      <c r="E198" s="75">
        <v>86.86</v>
      </c>
      <c r="F198" s="76">
        <v>80.08</v>
      </c>
      <c r="G198" s="43">
        <v>76.5</v>
      </c>
      <c r="H198" s="43"/>
      <c r="I198" s="44">
        <v>81.417</v>
      </c>
      <c r="J198" s="77">
        <v>60</v>
      </c>
      <c r="K198" s="50" t="s">
        <v>3</v>
      </c>
      <c r="L198" s="119"/>
    </row>
    <row r="199" spans="1:12" ht="19.5" customHeight="1">
      <c r="A199" s="6">
        <v>197</v>
      </c>
      <c r="B199" s="13" t="s">
        <v>333</v>
      </c>
      <c r="C199" s="73" t="s">
        <v>340</v>
      </c>
      <c r="D199" s="74">
        <v>201109303</v>
      </c>
      <c r="E199" s="75">
        <v>91.43</v>
      </c>
      <c r="F199" s="76">
        <v>83.22</v>
      </c>
      <c r="G199" s="43">
        <v>70.5</v>
      </c>
      <c r="H199" s="43">
        <v>0.5</v>
      </c>
      <c r="I199" s="44">
        <v>84.5005</v>
      </c>
      <c r="J199" s="77">
        <v>42</v>
      </c>
      <c r="K199" s="50" t="s">
        <v>5</v>
      </c>
      <c r="L199" s="119" t="s">
        <v>117</v>
      </c>
    </row>
    <row r="200" spans="1:12" ht="19.5" customHeight="1">
      <c r="A200" s="6">
        <v>198</v>
      </c>
      <c r="B200" s="13" t="s">
        <v>333</v>
      </c>
      <c r="C200" s="73" t="s">
        <v>341</v>
      </c>
      <c r="D200" s="74">
        <v>201109305</v>
      </c>
      <c r="E200" s="75">
        <v>92.67</v>
      </c>
      <c r="F200" s="76">
        <v>76.48</v>
      </c>
      <c r="G200" s="43">
        <v>89.5</v>
      </c>
      <c r="H200" s="43">
        <v>0.2</v>
      </c>
      <c r="I200" s="44">
        <v>82.02950000000001</v>
      </c>
      <c r="J200" s="77">
        <v>44</v>
      </c>
      <c r="K200" s="50" t="s">
        <v>5</v>
      </c>
      <c r="L200" s="119" t="s">
        <v>117</v>
      </c>
    </row>
    <row r="201" spans="1:12" ht="19.5" customHeight="1">
      <c r="A201" s="6">
        <v>199</v>
      </c>
      <c r="B201" s="13" t="s">
        <v>333</v>
      </c>
      <c r="C201" s="73" t="s">
        <v>342</v>
      </c>
      <c r="D201" s="74">
        <v>201109323</v>
      </c>
      <c r="E201" s="75">
        <v>85.77</v>
      </c>
      <c r="F201" s="76">
        <v>70.95</v>
      </c>
      <c r="G201" s="43">
        <v>73.5</v>
      </c>
      <c r="H201" s="43">
        <v>0.6</v>
      </c>
      <c r="I201" s="44">
        <v>75.50999999999999</v>
      </c>
      <c r="J201" s="77">
        <v>60</v>
      </c>
      <c r="K201" s="50" t="s">
        <v>5</v>
      </c>
      <c r="L201" s="119" t="s">
        <v>119</v>
      </c>
    </row>
    <row r="202" spans="1:12" ht="19.5" customHeight="1">
      <c r="A202" s="6">
        <v>200</v>
      </c>
      <c r="B202" s="13" t="s">
        <v>343</v>
      </c>
      <c r="C202" s="73" t="s">
        <v>344</v>
      </c>
      <c r="D202" s="74">
        <v>201109429</v>
      </c>
      <c r="E202" s="75">
        <v>90.51</v>
      </c>
      <c r="F202" s="76">
        <v>84.27358490566037</v>
      </c>
      <c r="G202" s="43">
        <v>81</v>
      </c>
      <c r="H202" s="43"/>
      <c r="I202" s="44">
        <f aca="true" t="shared" si="2" ref="I202:I237">E202*0.25+F202*0.65+G202*0.1+H202</f>
        <v>85.50533018867924</v>
      </c>
      <c r="J202" s="77">
        <v>65</v>
      </c>
      <c r="K202" s="50" t="s">
        <v>2</v>
      </c>
      <c r="L202" s="119"/>
    </row>
    <row r="203" spans="1:12" ht="19.5" customHeight="1">
      <c r="A203" s="6">
        <v>201</v>
      </c>
      <c r="B203" s="13" t="s">
        <v>343</v>
      </c>
      <c r="C203" s="73" t="s">
        <v>345</v>
      </c>
      <c r="D203" s="74" t="s">
        <v>346</v>
      </c>
      <c r="E203" s="75">
        <v>86.605</v>
      </c>
      <c r="F203" s="76">
        <v>79.64150943396227</v>
      </c>
      <c r="G203" s="43">
        <v>89</v>
      </c>
      <c r="H203" s="43"/>
      <c r="I203" s="44">
        <f t="shared" si="2"/>
        <v>82.31823113207548</v>
      </c>
      <c r="J203" s="77">
        <v>65</v>
      </c>
      <c r="K203" s="50" t="s">
        <v>2</v>
      </c>
      <c r="L203" s="119"/>
    </row>
    <row r="204" spans="1:12" ht="19.5" customHeight="1">
      <c r="A204" s="6">
        <v>202</v>
      </c>
      <c r="B204" s="13" t="s">
        <v>343</v>
      </c>
      <c r="C204" s="73" t="s">
        <v>347</v>
      </c>
      <c r="D204" s="74">
        <v>201109450</v>
      </c>
      <c r="E204" s="75">
        <v>88.89</v>
      </c>
      <c r="F204" s="76">
        <v>80.27169811320755</v>
      </c>
      <c r="G204" s="43">
        <v>76</v>
      </c>
      <c r="H204" s="43">
        <v>0.1</v>
      </c>
      <c r="I204" s="44">
        <f t="shared" si="2"/>
        <v>82.0991037735849</v>
      </c>
      <c r="J204" s="77">
        <v>65</v>
      </c>
      <c r="K204" s="50" t="s">
        <v>2</v>
      </c>
      <c r="L204" s="119"/>
    </row>
    <row r="205" spans="1:12" ht="19.5" customHeight="1">
      <c r="A205" s="6">
        <v>203</v>
      </c>
      <c r="B205" s="13" t="s">
        <v>343</v>
      </c>
      <c r="C205" s="73" t="s">
        <v>348</v>
      </c>
      <c r="D205" s="74">
        <v>201105025</v>
      </c>
      <c r="E205" s="75">
        <v>95.805</v>
      </c>
      <c r="F205" s="76">
        <v>82.68679245283019</v>
      </c>
      <c r="G205" s="43">
        <v>77.5</v>
      </c>
      <c r="H205" s="43"/>
      <c r="I205" s="44">
        <f t="shared" si="2"/>
        <v>85.44766509433963</v>
      </c>
      <c r="J205" s="77">
        <v>64</v>
      </c>
      <c r="K205" s="50" t="s">
        <v>3</v>
      </c>
      <c r="L205" s="119"/>
    </row>
    <row r="206" spans="1:12" ht="19.5" customHeight="1">
      <c r="A206" s="6">
        <v>204</v>
      </c>
      <c r="B206" s="13" t="s">
        <v>343</v>
      </c>
      <c r="C206" s="79" t="s">
        <v>349</v>
      </c>
      <c r="D206" s="80">
        <v>201109410</v>
      </c>
      <c r="E206" s="81">
        <v>93.105</v>
      </c>
      <c r="F206" s="82">
        <v>79.31320754716981</v>
      </c>
      <c r="G206" s="83">
        <v>85</v>
      </c>
      <c r="H206" s="43"/>
      <c r="I206" s="44">
        <f t="shared" si="2"/>
        <v>83.32983490566038</v>
      </c>
      <c r="J206" s="84">
        <v>60</v>
      </c>
      <c r="K206" s="50" t="s">
        <v>3</v>
      </c>
      <c r="L206" s="119"/>
    </row>
    <row r="207" spans="1:12" ht="19.5" customHeight="1">
      <c r="A207" s="6">
        <v>205</v>
      </c>
      <c r="B207" s="13" t="s">
        <v>343</v>
      </c>
      <c r="C207" s="85" t="s">
        <v>350</v>
      </c>
      <c r="D207" s="80">
        <v>201109449</v>
      </c>
      <c r="E207" s="81">
        <v>95.295</v>
      </c>
      <c r="F207" s="82">
        <v>78.98113207547169</v>
      </c>
      <c r="G207" s="83">
        <v>74</v>
      </c>
      <c r="H207" s="43">
        <v>1.3</v>
      </c>
      <c r="I207" s="44">
        <v>83.8614858490566</v>
      </c>
      <c r="J207" s="84">
        <v>60</v>
      </c>
      <c r="K207" s="50" t="s">
        <v>3</v>
      </c>
      <c r="L207" s="119"/>
    </row>
    <row r="208" spans="1:12" ht="19.5" customHeight="1">
      <c r="A208" s="6">
        <v>206</v>
      </c>
      <c r="B208" s="13" t="s">
        <v>343</v>
      </c>
      <c r="C208" s="85" t="s">
        <v>351</v>
      </c>
      <c r="D208" s="86">
        <v>201109417</v>
      </c>
      <c r="E208" s="81">
        <v>88.605</v>
      </c>
      <c r="F208" s="87">
        <v>78.88679245283019</v>
      </c>
      <c r="G208" s="83">
        <v>66</v>
      </c>
      <c r="H208" s="43"/>
      <c r="I208" s="44">
        <f t="shared" si="2"/>
        <v>80.02766509433962</v>
      </c>
      <c r="J208" s="84">
        <v>62</v>
      </c>
      <c r="K208" s="50" t="s">
        <v>3</v>
      </c>
      <c r="L208" s="119"/>
    </row>
    <row r="209" spans="1:12" ht="19.5" customHeight="1">
      <c r="A209" s="6">
        <v>207</v>
      </c>
      <c r="B209" s="13" t="s">
        <v>343</v>
      </c>
      <c r="C209" s="79" t="s">
        <v>352</v>
      </c>
      <c r="D209" s="86">
        <v>201109430</v>
      </c>
      <c r="E209" s="81">
        <v>90.115</v>
      </c>
      <c r="F209" s="88">
        <v>78.77358490566037</v>
      </c>
      <c r="G209" s="83">
        <v>79</v>
      </c>
      <c r="H209" s="43"/>
      <c r="I209" s="44">
        <f t="shared" si="2"/>
        <v>81.63158018867925</v>
      </c>
      <c r="J209" s="84">
        <v>64</v>
      </c>
      <c r="K209" s="50" t="s">
        <v>3</v>
      </c>
      <c r="L209" s="119"/>
    </row>
    <row r="210" spans="1:12" ht="19.5" customHeight="1">
      <c r="A210" s="6">
        <v>208</v>
      </c>
      <c r="B210" s="13" t="s">
        <v>343</v>
      </c>
      <c r="C210" s="79" t="s">
        <v>353</v>
      </c>
      <c r="D210" s="80">
        <v>201109432</v>
      </c>
      <c r="E210" s="81">
        <v>93.115</v>
      </c>
      <c r="F210" s="82">
        <v>78.97358490566037</v>
      </c>
      <c r="G210" s="83">
        <v>80</v>
      </c>
      <c r="H210" s="43"/>
      <c r="I210" s="44">
        <f t="shared" si="2"/>
        <v>82.61158018867924</v>
      </c>
      <c r="J210" s="84">
        <v>60</v>
      </c>
      <c r="K210" s="50" t="s">
        <v>3</v>
      </c>
      <c r="L210" s="119"/>
    </row>
    <row r="211" spans="1:12" ht="19.5" customHeight="1">
      <c r="A211" s="6">
        <v>209</v>
      </c>
      <c r="B211" s="13" t="s">
        <v>343</v>
      </c>
      <c r="C211" s="85" t="s">
        <v>354</v>
      </c>
      <c r="D211" s="86">
        <v>201109433</v>
      </c>
      <c r="E211" s="81">
        <v>90.105</v>
      </c>
      <c r="F211" s="88">
        <v>78.33962264150944</v>
      </c>
      <c r="G211" s="83">
        <v>78.5</v>
      </c>
      <c r="H211" s="43"/>
      <c r="I211" s="44">
        <f t="shared" si="2"/>
        <v>81.29700471698114</v>
      </c>
      <c r="J211" s="84">
        <v>60</v>
      </c>
      <c r="K211" s="50" t="s">
        <v>3</v>
      </c>
      <c r="L211" s="119"/>
    </row>
    <row r="212" spans="1:12" ht="19.5" customHeight="1">
      <c r="A212" s="6">
        <v>210</v>
      </c>
      <c r="B212" s="13" t="s">
        <v>343</v>
      </c>
      <c r="C212" s="85" t="s">
        <v>355</v>
      </c>
      <c r="D212" s="86">
        <v>201109415</v>
      </c>
      <c r="E212" s="81">
        <v>91.605</v>
      </c>
      <c r="F212" s="88">
        <v>88.42264150943396</v>
      </c>
      <c r="G212" s="83">
        <v>79.5</v>
      </c>
      <c r="H212" s="43">
        <v>1</v>
      </c>
      <c r="I212" s="44">
        <f>E212*0.25+F212*0.65+G212*0.1+H212</f>
        <v>89.32596698113208</v>
      </c>
      <c r="J212" s="84">
        <v>61</v>
      </c>
      <c r="K212" s="128" t="s">
        <v>132</v>
      </c>
      <c r="L212" s="119"/>
    </row>
    <row r="213" spans="1:12" ht="19.5" customHeight="1">
      <c r="A213" s="6">
        <v>211</v>
      </c>
      <c r="B213" s="13" t="s">
        <v>343</v>
      </c>
      <c r="C213" s="85" t="s">
        <v>356</v>
      </c>
      <c r="D213" s="86">
        <v>201109413</v>
      </c>
      <c r="E213" s="81">
        <v>95.81</v>
      </c>
      <c r="F213" s="88">
        <v>81.85283018867925</v>
      </c>
      <c r="G213" s="83">
        <v>79.5</v>
      </c>
      <c r="H213" s="43"/>
      <c r="I213" s="44">
        <f>E213*0.25+F213*0.65+G213*0.1+H213</f>
        <v>85.10683962264152</v>
      </c>
      <c r="J213" s="84">
        <v>64</v>
      </c>
      <c r="K213" s="50" t="s">
        <v>5</v>
      </c>
      <c r="L213" s="119" t="s">
        <v>357</v>
      </c>
    </row>
    <row r="214" spans="1:12" ht="19.5" customHeight="1">
      <c r="A214" s="6">
        <v>212</v>
      </c>
      <c r="B214" s="13" t="s">
        <v>343</v>
      </c>
      <c r="C214" s="79" t="s">
        <v>358</v>
      </c>
      <c r="D214" s="86">
        <v>201109437</v>
      </c>
      <c r="E214" s="81">
        <v>86.01</v>
      </c>
      <c r="F214" s="82">
        <v>77.44339622641509</v>
      </c>
      <c r="G214" s="83">
        <v>74</v>
      </c>
      <c r="H214" s="43"/>
      <c r="I214" s="44">
        <f t="shared" si="2"/>
        <v>79.24070754716982</v>
      </c>
      <c r="J214" s="84">
        <v>60</v>
      </c>
      <c r="K214" s="50" t="s">
        <v>5</v>
      </c>
      <c r="L214" s="119" t="s">
        <v>119</v>
      </c>
    </row>
    <row r="215" spans="1:12" ht="19.5" customHeight="1">
      <c r="A215" s="6">
        <v>213</v>
      </c>
      <c r="B215" s="13" t="s">
        <v>343</v>
      </c>
      <c r="C215" s="85" t="s">
        <v>359</v>
      </c>
      <c r="D215" s="86">
        <v>201109444</v>
      </c>
      <c r="E215" s="81">
        <v>97.82</v>
      </c>
      <c r="F215" s="82">
        <v>78.32830188679245</v>
      </c>
      <c r="G215" s="83">
        <v>76</v>
      </c>
      <c r="H215" s="43">
        <v>1.7</v>
      </c>
      <c r="I215" s="44">
        <f t="shared" si="2"/>
        <v>84.66839622641508</v>
      </c>
      <c r="J215" s="84">
        <v>60</v>
      </c>
      <c r="K215" s="50" t="s">
        <v>5</v>
      </c>
      <c r="L215" s="119" t="s">
        <v>117</v>
      </c>
    </row>
    <row r="216" spans="1:12" ht="19.5" customHeight="1">
      <c r="A216" s="6">
        <v>214</v>
      </c>
      <c r="B216" s="13" t="s">
        <v>406</v>
      </c>
      <c r="C216" s="79" t="s">
        <v>360</v>
      </c>
      <c r="D216" s="86" t="s">
        <v>361</v>
      </c>
      <c r="E216" s="81">
        <v>92.9214285714285</v>
      </c>
      <c r="F216" s="44">
        <v>91.4666666666667</v>
      </c>
      <c r="G216" s="83">
        <v>71.5</v>
      </c>
      <c r="H216" s="43">
        <v>0.9</v>
      </c>
      <c r="I216" s="44">
        <f t="shared" si="2"/>
        <v>90.73369047619049</v>
      </c>
      <c r="J216" s="84">
        <v>79</v>
      </c>
      <c r="K216" s="50" t="s">
        <v>9</v>
      </c>
      <c r="L216" s="119"/>
    </row>
    <row r="217" spans="1:12" ht="19.5" customHeight="1">
      <c r="A217" s="6">
        <v>215</v>
      </c>
      <c r="B217" s="13" t="s">
        <v>406</v>
      </c>
      <c r="C217" s="85" t="s">
        <v>362</v>
      </c>
      <c r="D217" s="86" t="s">
        <v>363</v>
      </c>
      <c r="E217" s="81">
        <v>95.5321428571429</v>
      </c>
      <c r="F217" s="88">
        <v>89.8222222222222</v>
      </c>
      <c r="G217" s="83">
        <v>79.5</v>
      </c>
      <c r="H217" s="43">
        <v>1.9</v>
      </c>
      <c r="I217" s="44">
        <f t="shared" si="2"/>
        <v>92.11748015873016</v>
      </c>
      <c r="J217" s="84">
        <v>75</v>
      </c>
      <c r="K217" s="50" t="s">
        <v>9</v>
      </c>
      <c r="L217" s="119"/>
    </row>
    <row r="218" spans="1:12" ht="19.5" customHeight="1">
      <c r="A218" s="6">
        <v>216</v>
      </c>
      <c r="B218" s="13" t="s">
        <v>406</v>
      </c>
      <c r="C218" s="79" t="s">
        <v>364</v>
      </c>
      <c r="D218" s="86" t="s">
        <v>365</v>
      </c>
      <c r="E218" s="81">
        <v>94.8671428571429</v>
      </c>
      <c r="F218" s="82">
        <v>89.7555555555556</v>
      </c>
      <c r="G218" s="83">
        <v>85</v>
      </c>
      <c r="H218" s="43"/>
      <c r="I218" s="44">
        <f t="shared" si="2"/>
        <v>90.55789682539687</v>
      </c>
      <c r="J218" s="84">
        <v>75</v>
      </c>
      <c r="K218" s="50" t="s">
        <v>4</v>
      </c>
      <c r="L218" s="119"/>
    </row>
    <row r="219" spans="1:12" ht="19.5" customHeight="1">
      <c r="A219" s="6">
        <v>217</v>
      </c>
      <c r="B219" s="13" t="s">
        <v>406</v>
      </c>
      <c r="C219" s="41" t="s">
        <v>366</v>
      </c>
      <c r="D219" s="41" t="s">
        <v>367</v>
      </c>
      <c r="E219" s="55">
        <v>94.8521428571429</v>
      </c>
      <c r="F219" s="56">
        <v>88.4</v>
      </c>
      <c r="G219" s="57">
        <v>75.5</v>
      </c>
      <c r="H219" s="41"/>
      <c r="I219" s="58">
        <f t="shared" si="2"/>
        <v>88.72303571428573</v>
      </c>
      <c r="J219" s="41">
        <v>72</v>
      </c>
      <c r="K219" s="50" t="s">
        <v>4</v>
      </c>
      <c r="L219" s="119"/>
    </row>
    <row r="220" spans="1:12" ht="19.5" customHeight="1">
      <c r="A220" s="6">
        <v>218</v>
      </c>
      <c r="B220" s="13" t="s">
        <v>406</v>
      </c>
      <c r="C220" s="41" t="s">
        <v>368</v>
      </c>
      <c r="D220" s="57" t="s">
        <v>369</v>
      </c>
      <c r="E220" s="55">
        <v>96.1914285714286</v>
      </c>
      <c r="F220" s="56">
        <v>88.3</v>
      </c>
      <c r="G220" s="57">
        <v>74</v>
      </c>
      <c r="H220" s="41">
        <v>0.2</v>
      </c>
      <c r="I220" s="58">
        <f t="shared" si="2"/>
        <v>89.04285714285716</v>
      </c>
      <c r="J220" s="41">
        <v>75</v>
      </c>
      <c r="K220" s="50" t="s">
        <v>4</v>
      </c>
      <c r="L220" s="119"/>
    </row>
    <row r="221" spans="1:12" ht="19.5" customHeight="1">
      <c r="A221" s="6">
        <v>219</v>
      </c>
      <c r="B221" s="13" t="s">
        <v>406</v>
      </c>
      <c r="C221" s="41" t="s">
        <v>370</v>
      </c>
      <c r="D221" s="41" t="s">
        <v>371</v>
      </c>
      <c r="E221" s="55">
        <v>96.6485714285714</v>
      </c>
      <c r="F221" s="56">
        <v>87.8222222222222</v>
      </c>
      <c r="G221" s="57">
        <v>79</v>
      </c>
      <c r="H221" s="41">
        <v>0.3</v>
      </c>
      <c r="I221" s="58">
        <f t="shared" si="2"/>
        <v>89.44658730158729</v>
      </c>
      <c r="J221" s="41">
        <v>72</v>
      </c>
      <c r="K221" s="50" t="s">
        <v>2</v>
      </c>
      <c r="L221" s="119"/>
    </row>
    <row r="222" spans="1:12" ht="19.5" customHeight="1">
      <c r="A222" s="6">
        <v>220</v>
      </c>
      <c r="B222" s="13" t="s">
        <v>406</v>
      </c>
      <c r="C222" s="41" t="s">
        <v>372</v>
      </c>
      <c r="D222" s="41" t="s">
        <v>373</v>
      </c>
      <c r="E222" s="55">
        <v>94.4785714285715</v>
      </c>
      <c r="F222" s="56">
        <v>87.2666666666667</v>
      </c>
      <c r="G222" s="57">
        <v>79.5</v>
      </c>
      <c r="H222" s="41"/>
      <c r="I222" s="58">
        <f t="shared" si="2"/>
        <v>88.29297619047622</v>
      </c>
      <c r="J222" s="41">
        <v>69</v>
      </c>
      <c r="K222" s="50" t="s">
        <v>2</v>
      </c>
      <c r="L222" s="119"/>
    </row>
    <row r="223" spans="1:12" ht="19.5" customHeight="1">
      <c r="A223" s="6">
        <v>221</v>
      </c>
      <c r="B223" s="13" t="s">
        <v>406</v>
      </c>
      <c r="C223" s="41" t="s">
        <v>374</v>
      </c>
      <c r="D223" s="41" t="s">
        <v>375</v>
      </c>
      <c r="E223" s="55">
        <v>93.8157142857143</v>
      </c>
      <c r="F223" s="56">
        <v>84.9888888888889</v>
      </c>
      <c r="G223" s="57">
        <v>68.5</v>
      </c>
      <c r="H223" s="41"/>
      <c r="I223" s="58">
        <f t="shared" si="2"/>
        <v>85.54670634920635</v>
      </c>
      <c r="J223" s="41">
        <v>66</v>
      </c>
      <c r="K223" s="50" t="s">
        <v>2</v>
      </c>
      <c r="L223" s="119"/>
    </row>
    <row r="224" spans="1:12" ht="19.5" customHeight="1">
      <c r="A224" s="6">
        <v>222</v>
      </c>
      <c r="B224" s="13" t="s">
        <v>406</v>
      </c>
      <c r="C224" s="41" t="s">
        <v>376</v>
      </c>
      <c r="D224" s="41" t="s">
        <v>377</v>
      </c>
      <c r="E224" s="55">
        <v>91.0928571428572</v>
      </c>
      <c r="F224" s="56">
        <v>82.3222222222222</v>
      </c>
      <c r="G224" s="57">
        <v>69.5</v>
      </c>
      <c r="H224" s="41"/>
      <c r="I224" s="58">
        <f>E224*0.25+F224*0.65+G224*0.1+H224</f>
        <v>83.23265873015873</v>
      </c>
      <c r="J224" s="41">
        <v>65</v>
      </c>
      <c r="K224" s="50" t="s">
        <v>2</v>
      </c>
      <c r="L224" s="119"/>
    </row>
    <row r="225" spans="1:12" ht="19.5" customHeight="1">
      <c r="A225" s="6">
        <v>223</v>
      </c>
      <c r="B225" s="13" t="s">
        <v>406</v>
      </c>
      <c r="C225" s="41" t="s">
        <v>378</v>
      </c>
      <c r="D225" s="41" t="s">
        <v>379</v>
      </c>
      <c r="E225" s="55">
        <v>96.4128571428572</v>
      </c>
      <c r="F225" s="56">
        <v>84.0555555555556</v>
      </c>
      <c r="G225" s="57">
        <v>76.5</v>
      </c>
      <c r="H225" s="41">
        <v>0.3</v>
      </c>
      <c r="I225" s="58">
        <f t="shared" si="2"/>
        <v>86.68932539682545</v>
      </c>
      <c r="J225" s="41">
        <v>69</v>
      </c>
      <c r="K225" s="50" t="s">
        <v>2</v>
      </c>
      <c r="L225" s="119"/>
    </row>
    <row r="226" spans="1:12" ht="19.5" customHeight="1">
      <c r="A226" s="6">
        <v>224</v>
      </c>
      <c r="B226" s="13" t="s">
        <v>406</v>
      </c>
      <c r="C226" s="41" t="s">
        <v>380</v>
      </c>
      <c r="D226" s="41" t="s">
        <v>381</v>
      </c>
      <c r="E226" s="55">
        <v>93.995</v>
      </c>
      <c r="F226" s="56">
        <v>83.4666666666667</v>
      </c>
      <c r="G226" s="41">
        <v>69</v>
      </c>
      <c r="H226" s="41">
        <v>0.8</v>
      </c>
      <c r="I226" s="58">
        <f t="shared" si="2"/>
        <v>85.45208333333336</v>
      </c>
      <c r="J226" s="41">
        <v>73</v>
      </c>
      <c r="K226" s="50" t="s">
        <v>2</v>
      </c>
      <c r="L226" s="119"/>
    </row>
    <row r="227" spans="1:12" ht="19.5" customHeight="1">
      <c r="A227" s="6">
        <v>225</v>
      </c>
      <c r="B227" s="13" t="s">
        <v>406</v>
      </c>
      <c r="C227" s="41" t="s">
        <v>382</v>
      </c>
      <c r="D227" s="41" t="s">
        <v>383</v>
      </c>
      <c r="E227" s="55">
        <v>96.4621428571429</v>
      </c>
      <c r="F227" s="56">
        <v>82.4888888888889</v>
      </c>
      <c r="G227" s="57">
        <v>66.5</v>
      </c>
      <c r="H227" s="41">
        <v>0.2</v>
      </c>
      <c r="I227" s="58">
        <f t="shared" si="2"/>
        <v>84.58331349206351</v>
      </c>
      <c r="J227" s="41">
        <v>61</v>
      </c>
      <c r="K227" s="50" t="s">
        <v>3</v>
      </c>
      <c r="L227" s="119"/>
    </row>
    <row r="228" spans="1:12" ht="19.5" customHeight="1">
      <c r="A228" s="6">
        <v>226</v>
      </c>
      <c r="B228" s="13" t="s">
        <v>406</v>
      </c>
      <c r="C228" s="41" t="s">
        <v>384</v>
      </c>
      <c r="D228" s="41" t="s">
        <v>385</v>
      </c>
      <c r="E228" s="55">
        <v>94.3714285714286</v>
      </c>
      <c r="F228" s="56">
        <v>82.2666666666667</v>
      </c>
      <c r="G228" s="57">
        <v>70.5</v>
      </c>
      <c r="H228" s="41"/>
      <c r="I228" s="58">
        <f t="shared" si="2"/>
        <v>84.1161904761905</v>
      </c>
      <c r="J228" s="41">
        <v>60</v>
      </c>
      <c r="K228" s="50" t="s">
        <v>3</v>
      </c>
      <c r="L228" s="119"/>
    </row>
    <row r="229" spans="1:12" ht="19.5" customHeight="1">
      <c r="A229" s="6">
        <v>227</v>
      </c>
      <c r="B229" s="13" t="s">
        <v>406</v>
      </c>
      <c r="C229" s="41" t="s">
        <v>386</v>
      </c>
      <c r="D229" s="41" t="s">
        <v>387</v>
      </c>
      <c r="E229" s="55">
        <v>95</v>
      </c>
      <c r="F229" s="56">
        <v>82.0555555555556</v>
      </c>
      <c r="G229" s="57">
        <v>79</v>
      </c>
      <c r="H229" s="41"/>
      <c r="I229" s="58">
        <f t="shared" si="2"/>
        <v>84.98611111111114</v>
      </c>
      <c r="J229" s="41">
        <v>63</v>
      </c>
      <c r="K229" s="50" t="s">
        <v>3</v>
      </c>
      <c r="L229" s="119"/>
    </row>
    <row r="230" spans="1:12" ht="19.5" customHeight="1">
      <c r="A230" s="6">
        <v>228</v>
      </c>
      <c r="B230" s="13" t="s">
        <v>406</v>
      </c>
      <c r="C230" s="41" t="s">
        <v>388</v>
      </c>
      <c r="D230" s="57" t="s">
        <v>389</v>
      </c>
      <c r="E230" s="55">
        <v>93.8442857142857</v>
      </c>
      <c r="F230" s="56">
        <v>81.6666666666667</v>
      </c>
      <c r="G230" s="57">
        <v>86.5</v>
      </c>
      <c r="H230" s="41">
        <v>0.5</v>
      </c>
      <c r="I230" s="58">
        <f t="shared" si="2"/>
        <v>85.69440476190479</v>
      </c>
      <c r="J230" s="41">
        <v>66</v>
      </c>
      <c r="K230" s="50" t="s">
        <v>3</v>
      </c>
      <c r="L230" s="119"/>
    </row>
    <row r="231" spans="1:12" ht="19.5" customHeight="1">
      <c r="A231" s="6">
        <v>229</v>
      </c>
      <c r="B231" s="13" t="s">
        <v>406</v>
      </c>
      <c r="C231" s="41" t="s">
        <v>390</v>
      </c>
      <c r="D231" s="41" t="s">
        <v>391</v>
      </c>
      <c r="E231" s="55">
        <v>92.6664285714286</v>
      </c>
      <c r="F231" s="56">
        <v>81.0555555555555</v>
      </c>
      <c r="G231" s="57">
        <v>82</v>
      </c>
      <c r="H231" s="41">
        <v>0.3</v>
      </c>
      <c r="I231" s="58">
        <f t="shared" si="2"/>
        <v>84.35271825396822</v>
      </c>
      <c r="J231" s="41">
        <v>63</v>
      </c>
      <c r="K231" s="50" t="s">
        <v>3</v>
      </c>
      <c r="L231" s="119"/>
    </row>
    <row r="232" spans="1:12" ht="19.5" customHeight="1">
      <c r="A232" s="6">
        <v>230</v>
      </c>
      <c r="B232" s="13" t="s">
        <v>406</v>
      </c>
      <c r="C232" s="41" t="s">
        <v>392</v>
      </c>
      <c r="D232" s="41" t="s">
        <v>393</v>
      </c>
      <c r="E232" s="55">
        <v>93.995</v>
      </c>
      <c r="F232" s="56">
        <v>80.7444444444444</v>
      </c>
      <c r="G232" s="57">
        <v>79</v>
      </c>
      <c r="H232" s="41">
        <v>0.3</v>
      </c>
      <c r="I232" s="58">
        <f t="shared" si="2"/>
        <v>84.18263888888886</v>
      </c>
      <c r="J232" s="41">
        <v>65</v>
      </c>
      <c r="K232" s="50" t="s">
        <v>3</v>
      </c>
      <c r="L232" s="119"/>
    </row>
    <row r="233" spans="1:12" ht="19.5" customHeight="1">
      <c r="A233" s="6">
        <v>231</v>
      </c>
      <c r="B233" s="13" t="s">
        <v>406</v>
      </c>
      <c r="C233" s="41" t="s">
        <v>394</v>
      </c>
      <c r="D233" s="41" t="s">
        <v>395</v>
      </c>
      <c r="E233" s="55">
        <v>93.605</v>
      </c>
      <c r="F233" s="56">
        <v>80.5222222222222</v>
      </c>
      <c r="G233" s="57">
        <v>83.5</v>
      </c>
      <c r="H233" s="41">
        <v>0.4</v>
      </c>
      <c r="I233" s="58">
        <f t="shared" si="2"/>
        <v>84.49069444444443</v>
      </c>
      <c r="J233" s="41">
        <v>65</v>
      </c>
      <c r="K233" s="50" t="s">
        <v>3</v>
      </c>
      <c r="L233" s="119"/>
    </row>
    <row r="234" spans="1:12" ht="19.5" customHeight="1">
      <c r="A234" s="6">
        <v>232</v>
      </c>
      <c r="B234" s="13" t="s">
        <v>406</v>
      </c>
      <c r="C234" s="41" t="s">
        <v>396</v>
      </c>
      <c r="D234" s="41" t="s">
        <v>397</v>
      </c>
      <c r="E234" s="55">
        <v>94.5764285714285</v>
      </c>
      <c r="F234" s="56">
        <v>80.0333333333333</v>
      </c>
      <c r="G234" s="57">
        <v>76.5</v>
      </c>
      <c r="H234" s="41">
        <v>0.3</v>
      </c>
      <c r="I234" s="58">
        <f t="shared" si="2"/>
        <v>83.61577380952377</v>
      </c>
      <c r="J234" s="41">
        <v>60</v>
      </c>
      <c r="K234" s="50" t="s">
        <v>3</v>
      </c>
      <c r="L234" s="119"/>
    </row>
    <row r="235" spans="1:12" ht="19.5" customHeight="1">
      <c r="A235" s="6">
        <v>233</v>
      </c>
      <c r="B235" s="13" t="s">
        <v>406</v>
      </c>
      <c r="C235" s="41" t="s">
        <v>398</v>
      </c>
      <c r="D235" s="41" t="s">
        <v>399</v>
      </c>
      <c r="E235" s="55">
        <v>96.3978571428572</v>
      </c>
      <c r="F235" s="56">
        <v>84.1888888888889</v>
      </c>
      <c r="G235" s="57">
        <v>89.5</v>
      </c>
      <c r="H235" s="41">
        <v>2.8</v>
      </c>
      <c r="I235" s="58">
        <f>E235*0.25+F235*0.65+G235*0.1+H235</f>
        <v>90.57224206349208</v>
      </c>
      <c r="J235" s="41">
        <v>60</v>
      </c>
      <c r="K235" s="128" t="s">
        <v>132</v>
      </c>
      <c r="L235" s="119"/>
    </row>
    <row r="236" spans="1:12" ht="19.5" customHeight="1">
      <c r="A236" s="6">
        <v>234</v>
      </c>
      <c r="B236" s="13" t="s">
        <v>406</v>
      </c>
      <c r="C236" s="41" t="s">
        <v>400</v>
      </c>
      <c r="D236" s="41" t="s">
        <v>401</v>
      </c>
      <c r="E236" s="55">
        <v>94.8728571428572</v>
      </c>
      <c r="F236" s="56">
        <v>77.9222222222222</v>
      </c>
      <c r="G236" s="41">
        <v>79.5</v>
      </c>
      <c r="H236" s="41">
        <v>0.8</v>
      </c>
      <c r="I236" s="58">
        <f>E236*0.25+F236*0.65+G236*0.1+H236</f>
        <v>83.11765873015874</v>
      </c>
      <c r="J236" s="41">
        <v>60</v>
      </c>
      <c r="K236" s="50" t="s">
        <v>5</v>
      </c>
      <c r="L236" s="119" t="s">
        <v>119</v>
      </c>
    </row>
    <row r="237" spans="1:12" ht="19.5" customHeight="1">
      <c r="A237" s="6">
        <v>235</v>
      </c>
      <c r="B237" s="13" t="s">
        <v>406</v>
      </c>
      <c r="C237" s="89" t="s">
        <v>402</v>
      </c>
      <c r="D237" s="90" t="s">
        <v>403</v>
      </c>
      <c r="E237" s="43">
        <v>95.4571428571429</v>
      </c>
      <c r="F237" s="44">
        <v>79.4</v>
      </c>
      <c r="G237" s="81">
        <v>73.5</v>
      </c>
      <c r="H237" s="43"/>
      <c r="I237" s="91">
        <f t="shared" si="2"/>
        <v>82.82428571428572</v>
      </c>
      <c r="J237" s="92">
        <v>61</v>
      </c>
      <c r="K237" s="50" t="s">
        <v>5</v>
      </c>
      <c r="L237" s="119" t="s">
        <v>117</v>
      </c>
    </row>
    <row r="238" spans="1:12" ht="19.5" customHeight="1">
      <c r="A238" s="6">
        <v>236</v>
      </c>
      <c r="B238" s="13" t="s">
        <v>406</v>
      </c>
      <c r="C238" s="89" t="s">
        <v>404</v>
      </c>
      <c r="D238" s="90" t="s">
        <v>405</v>
      </c>
      <c r="E238" s="43">
        <v>93.9085714285715</v>
      </c>
      <c r="F238" s="44">
        <v>79.8444444444445</v>
      </c>
      <c r="G238" s="81">
        <v>67.5</v>
      </c>
      <c r="H238" s="43">
        <v>0.2</v>
      </c>
      <c r="I238" s="91">
        <f>E238*0.25+F238*0.65+G238*0.1+H238</f>
        <v>82.32603174603182</v>
      </c>
      <c r="J238" s="92">
        <v>60</v>
      </c>
      <c r="K238" s="50" t="s">
        <v>5</v>
      </c>
      <c r="L238" s="119" t="s">
        <v>117</v>
      </c>
    </row>
    <row r="239" spans="1:12" ht="19.5" customHeight="1">
      <c r="A239" s="6">
        <v>237</v>
      </c>
      <c r="B239" s="13" t="s">
        <v>430</v>
      </c>
      <c r="C239" s="89" t="s">
        <v>407</v>
      </c>
      <c r="D239" s="90">
        <v>201108603</v>
      </c>
      <c r="E239" s="43">
        <v>96.48141025641026</v>
      </c>
      <c r="F239" s="44">
        <v>91.6888888888889</v>
      </c>
      <c r="G239" s="81">
        <v>74.5</v>
      </c>
      <c r="H239" s="43"/>
      <c r="I239" s="91">
        <v>91.16813034188036</v>
      </c>
      <c r="J239" s="64">
        <v>80</v>
      </c>
      <c r="K239" s="50" t="s">
        <v>9</v>
      </c>
      <c r="L239" s="119"/>
    </row>
    <row r="240" spans="1:12" ht="19.5" customHeight="1">
      <c r="A240" s="6">
        <v>238</v>
      </c>
      <c r="B240" s="13" t="s">
        <v>430</v>
      </c>
      <c r="C240" s="89" t="s">
        <v>408</v>
      </c>
      <c r="D240" s="90">
        <v>201108651</v>
      </c>
      <c r="E240" s="43">
        <v>93.22948717948718</v>
      </c>
      <c r="F240" s="44">
        <v>91.06666666666666</v>
      </c>
      <c r="G240" s="81">
        <v>84.5</v>
      </c>
      <c r="H240" s="43"/>
      <c r="I240" s="91">
        <v>90.95070512820513</v>
      </c>
      <c r="J240" s="92">
        <v>75</v>
      </c>
      <c r="K240" s="50" t="s">
        <v>9</v>
      </c>
      <c r="L240" s="119"/>
    </row>
    <row r="241" spans="1:12" ht="19.5" customHeight="1">
      <c r="A241" s="6">
        <v>239</v>
      </c>
      <c r="B241" s="13" t="s">
        <v>430</v>
      </c>
      <c r="C241" s="89" t="s">
        <v>409</v>
      </c>
      <c r="D241" s="90">
        <v>201108604</v>
      </c>
      <c r="E241" s="43">
        <v>95.48717948717949</v>
      </c>
      <c r="F241" s="44">
        <v>91.58888888888889</v>
      </c>
      <c r="G241" s="81">
        <v>83</v>
      </c>
      <c r="H241" s="43"/>
      <c r="I241" s="114">
        <v>91.70457264957265</v>
      </c>
      <c r="J241" s="92">
        <v>74</v>
      </c>
      <c r="K241" s="50" t="s">
        <v>4</v>
      </c>
      <c r="L241" s="119"/>
    </row>
    <row r="242" spans="1:12" ht="19.5" customHeight="1">
      <c r="A242" s="6">
        <v>240</v>
      </c>
      <c r="B242" s="13" t="s">
        <v>430</v>
      </c>
      <c r="C242" s="93" t="s">
        <v>410</v>
      </c>
      <c r="D242" s="43">
        <v>201108601</v>
      </c>
      <c r="E242" s="43">
        <v>98.61794871794872</v>
      </c>
      <c r="F242" s="94">
        <v>89.66666666666667</v>
      </c>
      <c r="G242" s="95">
        <v>75</v>
      </c>
      <c r="H242" s="43"/>
      <c r="I242" s="91">
        <v>90.43782051282052</v>
      </c>
      <c r="J242" s="96">
        <v>75</v>
      </c>
      <c r="K242" s="50" t="s">
        <v>4</v>
      </c>
      <c r="L242" s="119"/>
    </row>
    <row r="243" spans="1:12" ht="19.5" customHeight="1">
      <c r="A243" s="6">
        <v>241</v>
      </c>
      <c r="B243" s="13" t="s">
        <v>430</v>
      </c>
      <c r="C243" s="89" t="s">
        <v>411</v>
      </c>
      <c r="D243" s="90">
        <v>201108650</v>
      </c>
      <c r="E243" s="43">
        <v>94.58461538461538</v>
      </c>
      <c r="F243" s="44">
        <v>88.31111111111112</v>
      </c>
      <c r="G243" s="81">
        <v>78</v>
      </c>
      <c r="H243" s="43"/>
      <c r="I243" s="91">
        <v>88.84837606837607</v>
      </c>
      <c r="J243" s="92">
        <v>69</v>
      </c>
      <c r="K243" s="50" t="s">
        <v>4</v>
      </c>
      <c r="L243" s="119"/>
    </row>
    <row r="244" spans="1:12" ht="19.5" customHeight="1">
      <c r="A244" s="6">
        <v>242</v>
      </c>
      <c r="B244" s="13" t="s">
        <v>430</v>
      </c>
      <c r="C244" s="89" t="s">
        <v>412</v>
      </c>
      <c r="D244" s="90">
        <v>201108641</v>
      </c>
      <c r="E244" s="43">
        <v>97.03846153846153</v>
      </c>
      <c r="F244" s="44">
        <v>87.41111111111111</v>
      </c>
      <c r="G244" s="81">
        <v>87.5</v>
      </c>
      <c r="H244" s="43">
        <v>0.2</v>
      </c>
      <c r="I244" s="91">
        <v>90.02683760683762</v>
      </c>
      <c r="J244" s="92">
        <v>70</v>
      </c>
      <c r="K244" s="50" t="s">
        <v>2</v>
      </c>
      <c r="L244" s="119"/>
    </row>
    <row r="245" spans="1:12" ht="19.5" customHeight="1">
      <c r="A245" s="6">
        <v>243</v>
      </c>
      <c r="B245" s="13" t="s">
        <v>430</v>
      </c>
      <c r="C245" s="89" t="s">
        <v>413</v>
      </c>
      <c r="D245" s="90">
        <v>201108643</v>
      </c>
      <c r="E245" s="43">
        <v>96.28397435897436</v>
      </c>
      <c r="F245" s="44">
        <v>87.04444444444445</v>
      </c>
      <c r="G245" s="81">
        <v>68.5</v>
      </c>
      <c r="H245" s="43">
        <v>0.3</v>
      </c>
      <c r="I245" s="91">
        <v>87.79988247863248</v>
      </c>
      <c r="J245" s="92">
        <v>77</v>
      </c>
      <c r="K245" s="50" t="s">
        <v>2</v>
      </c>
      <c r="L245" s="119"/>
    </row>
    <row r="246" spans="1:12" ht="19.5" customHeight="1">
      <c r="A246" s="6">
        <v>244</v>
      </c>
      <c r="B246" s="13" t="s">
        <v>430</v>
      </c>
      <c r="C246" s="89" t="s">
        <v>414</v>
      </c>
      <c r="D246" s="90">
        <v>201108627</v>
      </c>
      <c r="E246" s="43">
        <v>89.37371794871795</v>
      </c>
      <c r="F246" s="44">
        <v>86.34444444444445</v>
      </c>
      <c r="G246" s="81">
        <v>64.5</v>
      </c>
      <c r="H246" s="43"/>
      <c r="I246" s="91">
        <v>84.91731837606838</v>
      </c>
      <c r="J246" s="92">
        <v>74</v>
      </c>
      <c r="K246" s="50" t="s">
        <v>2</v>
      </c>
      <c r="L246" s="119"/>
    </row>
    <row r="247" spans="1:12" ht="19.5" customHeight="1">
      <c r="A247" s="6">
        <v>245</v>
      </c>
      <c r="B247" s="13" t="s">
        <v>430</v>
      </c>
      <c r="C247" s="7" t="s">
        <v>415</v>
      </c>
      <c r="D247" s="8">
        <v>201108622</v>
      </c>
      <c r="E247" s="50">
        <v>93.7724358974359</v>
      </c>
      <c r="F247" s="97">
        <v>85.78888888888889</v>
      </c>
      <c r="G247" s="7">
        <v>80</v>
      </c>
      <c r="H247" s="99">
        <v>0.5</v>
      </c>
      <c r="I247" s="61">
        <v>87.70588675213675</v>
      </c>
      <c r="J247" s="98">
        <v>77</v>
      </c>
      <c r="K247" s="50" t="s">
        <v>2</v>
      </c>
      <c r="L247" s="119"/>
    </row>
    <row r="248" spans="1:12" ht="19.5" customHeight="1">
      <c r="A248" s="6">
        <v>246</v>
      </c>
      <c r="B248" s="13" t="s">
        <v>430</v>
      </c>
      <c r="C248" s="7" t="s">
        <v>416</v>
      </c>
      <c r="D248" s="8">
        <v>201108605</v>
      </c>
      <c r="E248" s="6">
        <v>93.67564102564103</v>
      </c>
      <c r="F248" s="97">
        <v>85.63333333333334</v>
      </c>
      <c r="G248" s="7">
        <v>71.5</v>
      </c>
      <c r="H248" s="99">
        <v>0.5</v>
      </c>
      <c r="I248" s="61">
        <v>86.73057692307694</v>
      </c>
      <c r="J248" s="64">
        <v>68</v>
      </c>
      <c r="K248" s="50" t="s">
        <v>2</v>
      </c>
      <c r="L248" s="119"/>
    </row>
    <row r="249" spans="1:12" ht="19.5" customHeight="1">
      <c r="A249" s="6">
        <v>247</v>
      </c>
      <c r="B249" s="13" t="s">
        <v>430</v>
      </c>
      <c r="C249" s="7" t="s">
        <v>417</v>
      </c>
      <c r="D249" s="8">
        <v>201108607</v>
      </c>
      <c r="E249" s="6">
        <v>97.0378205128205</v>
      </c>
      <c r="F249" s="97">
        <v>84.24444444444445</v>
      </c>
      <c r="G249" s="7">
        <v>74</v>
      </c>
      <c r="H249" s="99">
        <v>0.1</v>
      </c>
      <c r="I249" s="61">
        <v>86.518344017094</v>
      </c>
      <c r="J249" s="64">
        <v>73</v>
      </c>
      <c r="K249" s="50" t="s">
        <v>2</v>
      </c>
      <c r="L249" s="119"/>
    </row>
    <row r="250" spans="1:12" ht="19.5" customHeight="1">
      <c r="A250" s="6">
        <v>248</v>
      </c>
      <c r="B250" s="13" t="s">
        <v>430</v>
      </c>
      <c r="C250" s="7" t="s">
        <v>418</v>
      </c>
      <c r="D250" s="8">
        <v>201108620</v>
      </c>
      <c r="E250" s="50">
        <v>100</v>
      </c>
      <c r="F250" s="5">
        <v>88.01111111111112</v>
      </c>
      <c r="G250" s="7">
        <v>80.5</v>
      </c>
      <c r="H250" s="99">
        <v>0.3</v>
      </c>
      <c r="I250" s="61">
        <v>90.55722222222222</v>
      </c>
      <c r="J250" s="64">
        <v>62</v>
      </c>
      <c r="K250" s="50" t="s">
        <v>3</v>
      </c>
      <c r="L250" s="119"/>
    </row>
    <row r="251" spans="1:12" ht="19.5" customHeight="1">
      <c r="A251" s="6">
        <v>249</v>
      </c>
      <c r="B251" s="13" t="s">
        <v>430</v>
      </c>
      <c r="C251" s="7" t="s">
        <v>419</v>
      </c>
      <c r="D251" s="8">
        <v>201110135</v>
      </c>
      <c r="E251" s="50">
        <v>92.07628205128205</v>
      </c>
      <c r="F251" s="97">
        <v>85.21111111111112</v>
      </c>
      <c r="G251" s="7">
        <v>73</v>
      </c>
      <c r="H251" s="99"/>
      <c r="I251" s="61">
        <v>85.70629273504274</v>
      </c>
      <c r="J251" s="98">
        <v>62</v>
      </c>
      <c r="K251" s="50" t="s">
        <v>3</v>
      </c>
      <c r="L251" s="119"/>
    </row>
    <row r="252" spans="1:12" ht="19.5" customHeight="1">
      <c r="A252" s="6">
        <v>250</v>
      </c>
      <c r="B252" s="13" t="s">
        <v>430</v>
      </c>
      <c r="C252" s="7" t="s">
        <v>420</v>
      </c>
      <c r="D252" s="8">
        <v>201108636</v>
      </c>
      <c r="E252" s="6">
        <v>97.6224358974359</v>
      </c>
      <c r="F252" s="97">
        <v>83.41111111111111</v>
      </c>
      <c r="G252" s="7">
        <v>86</v>
      </c>
      <c r="H252" s="99">
        <v>0.2</v>
      </c>
      <c r="I252" s="61">
        <v>87.4228311965812</v>
      </c>
      <c r="J252" s="98">
        <v>68</v>
      </c>
      <c r="K252" s="50" t="s">
        <v>3</v>
      </c>
      <c r="L252" s="119"/>
    </row>
    <row r="253" spans="1:12" ht="19.5" customHeight="1">
      <c r="A253" s="6">
        <v>251</v>
      </c>
      <c r="B253" s="13" t="s">
        <v>430</v>
      </c>
      <c r="C253" s="7" t="s">
        <v>421</v>
      </c>
      <c r="D253" s="8">
        <v>201108619</v>
      </c>
      <c r="E253" s="6">
        <v>100</v>
      </c>
      <c r="F253" s="97">
        <v>83.27777777777779</v>
      </c>
      <c r="G253" s="7">
        <v>78</v>
      </c>
      <c r="H253" s="99">
        <v>0.2</v>
      </c>
      <c r="I253" s="61">
        <v>87.13055555555556</v>
      </c>
      <c r="J253" s="98">
        <v>60</v>
      </c>
      <c r="K253" s="50" t="s">
        <v>3</v>
      </c>
      <c r="L253" s="119"/>
    </row>
    <row r="254" spans="1:12" ht="19.5" customHeight="1">
      <c r="A254" s="6">
        <v>252</v>
      </c>
      <c r="B254" s="13" t="s">
        <v>430</v>
      </c>
      <c r="C254" s="50" t="s">
        <v>422</v>
      </c>
      <c r="D254" s="8">
        <v>201108655</v>
      </c>
      <c r="E254" s="50">
        <v>97.06474358974359</v>
      </c>
      <c r="F254" s="61">
        <v>81.97777777777777</v>
      </c>
      <c r="G254" s="50">
        <v>80.5</v>
      </c>
      <c r="H254" s="50">
        <v>0.7</v>
      </c>
      <c r="I254" s="100">
        <v>86.30174145299145</v>
      </c>
      <c r="J254" s="101">
        <v>70</v>
      </c>
      <c r="K254" s="128" t="s">
        <v>132</v>
      </c>
      <c r="L254" s="119"/>
    </row>
    <row r="255" spans="1:12" ht="19.5" customHeight="1">
      <c r="A255" s="6">
        <v>253</v>
      </c>
      <c r="B255" s="13" t="s">
        <v>430</v>
      </c>
      <c r="C255" s="50" t="s">
        <v>423</v>
      </c>
      <c r="D255" s="8">
        <v>201108616</v>
      </c>
      <c r="E255" s="50">
        <v>92.53076923076924</v>
      </c>
      <c r="F255" s="61">
        <v>81.24444444444444</v>
      </c>
      <c r="G255" s="50">
        <v>85.5</v>
      </c>
      <c r="H255" s="50"/>
      <c r="I255" s="100">
        <v>84.4915811965812</v>
      </c>
      <c r="J255" s="101">
        <v>60</v>
      </c>
      <c r="K255" s="50" t="s">
        <v>3</v>
      </c>
      <c r="L255" s="119"/>
    </row>
    <row r="256" spans="1:12" ht="19.5" customHeight="1">
      <c r="A256" s="6">
        <v>254</v>
      </c>
      <c r="B256" s="13" t="s">
        <v>430</v>
      </c>
      <c r="C256" s="50" t="s">
        <v>424</v>
      </c>
      <c r="D256" s="8">
        <v>201108632</v>
      </c>
      <c r="E256" s="50">
        <v>90.95192307692308</v>
      </c>
      <c r="F256" s="61">
        <v>80.37777777777778</v>
      </c>
      <c r="G256" s="50">
        <v>75</v>
      </c>
      <c r="H256" s="50">
        <v>2</v>
      </c>
      <c r="I256" s="100">
        <v>84.48353632478633</v>
      </c>
      <c r="J256" s="101">
        <v>60</v>
      </c>
      <c r="K256" s="50" t="s">
        <v>3</v>
      </c>
      <c r="L256" s="119"/>
    </row>
    <row r="257" spans="1:12" ht="19.5" customHeight="1">
      <c r="A257" s="6">
        <v>255</v>
      </c>
      <c r="B257" s="13" t="s">
        <v>430</v>
      </c>
      <c r="C257" s="50" t="s">
        <v>425</v>
      </c>
      <c r="D257" s="8">
        <v>201108614</v>
      </c>
      <c r="E257" s="50">
        <v>87.8</v>
      </c>
      <c r="F257" s="61">
        <v>79.83333333333334</v>
      </c>
      <c r="G257" s="50">
        <v>70.5</v>
      </c>
      <c r="H257" s="50"/>
      <c r="I257" s="100">
        <v>80.89166666666667</v>
      </c>
      <c r="J257" s="101">
        <v>65</v>
      </c>
      <c r="K257" s="50" t="s">
        <v>3</v>
      </c>
      <c r="L257" s="119"/>
    </row>
    <row r="258" spans="1:12" ht="19.5" customHeight="1">
      <c r="A258" s="6">
        <v>256</v>
      </c>
      <c r="B258" s="13" t="s">
        <v>430</v>
      </c>
      <c r="C258" s="50" t="s">
        <v>426</v>
      </c>
      <c r="D258" s="8">
        <v>201108626</v>
      </c>
      <c r="E258" s="50">
        <v>84.89038461538462</v>
      </c>
      <c r="F258" s="61">
        <v>79.81111111111112</v>
      </c>
      <c r="G258" s="50">
        <v>63.5</v>
      </c>
      <c r="H258" s="50"/>
      <c r="I258" s="100">
        <v>79.44981837606838</v>
      </c>
      <c r="J258" s="101">
        <v>63</v>
      </c>
      <c r="K258" s="50" t="s">
        <v>3</v>
      </c>
      <c r="L258" s="119"/>
    </row>
    <row r="259" spans="1:12" ht="19.5" customHeight="1">
      <c r="A259" s="6">
        <v>257</v>
      </c>
      <c r="B259" s="13" t="s">
        <v>430</v>
      </c>
      <c r="C259" s="50" t="s">
        <v>427</v>
      </c>
      <c r="D259" s="8">
        <v>201108609</v>
      </c>
      <c r="E259" s="50">
        <v>96.88589743589743</v>
      </c>
      <c r="F259" s="61">
        <v>78.34444444444445</v>
      </c>
      <c r="G259" s="50">
        <v>79</v>
      </c>
      <c r="H259" s="50">
        <v>2.5</v>
      </c>
      <c r="I259" s="100">
        <v>85.54536324786326</v>
      </c>
      <c r="J259" s="102">
        <v>60</v>
      </c>
      <c r="K259" s="50" t="s">
        <v>5</v>
      </c>
      <c r="L259" s="119" t="s">
        <v>119</v>
      </c>
    </row>
    <row r="260" spans="1:12" ht="19.5" customHeight="1">
      <c r="A260" s="6">
        <v>258</v>
      </c>
      <c r="B260" s="13" t="s">
        <v>430</v>
      </c>
      <c r="C260" s="30" t="s">
        <v>428</v>
      </c>
      <c r="D260" s="8">
        <v>201108608</v>
      </c>
      <c r="E260" s="50">
        <v>94.76410256410256</v>
      </c>
      <c r="F260" s="61">
        <v>73.66666666666667</v>
      </c>
      <c r="G260" s="50">
        <v>74.5</v>
      </c>
      <c r="H260" s="103"/>
      <c r="I260" s="100">
        <v>79.02435897435898</v>
      </c>
      <c r="J260" s="101">
        <v>60</v>
      </c>
      <c r="K260" s="50" t="s">
        <v>5</v>
      </c>
      <c r="L260" s="119" t="s">
        <v>121</v>
      </c>
    </row>
    <row r="261" spans="1:12" ht="19.5" customHeight="1">
      <c r="A261" s="6">
        <v>259</v>
      </c>
      <c r="B261" s="13" t="s">
        <v>430</v>
      </c>
      <c r="C261" s="50" t="s">
        <v>429</v>
      </c>
      <c r="D261" s="8">
        <v>201108610</v>
      </c>
      <c r="E261" s="50">
        <v>91.11538461538461</v>
      </c>
      <c r="F261" s="61">
        <v>71.80000000000001</v>
      </c>
      <c r="G261" s="50">
        <v>81</v>
      </c>
      <c r="H261" s="50">
        <v>1.4</v>
      </c>
      <c r="I261" s="100">
        <v>78.94884615384616</v>
      </c>
      <c r="J261" s="101">
        <v>60</v>
      </c>
      <c r="K261" s="50" t="s">
        <v>5</v>
      </c>
      <c r="L261" s="119" t="s">
        <v>117</v>
      </c>
    </row>
    <row r="262" spans="1:12" ht="19.5" customHeight="1">
      <c r="A262" s="6">
        <v>260</v>
      </c>
      <c r="B262" s="13" t="s">
        <v>431</v>
      </c>
      <c r="C262" s="50" t="s">
        <v>432</v>
      </c>
      <c r="D262" s="8">
        <v>201101340</v>
      </c>
      <c r="E262" s="50">
        <v>92.3</v>
      </c>
      <c r="F262" s="61">
        <v>90.55507246376811</v>
      </c>
      <c r="G262" s="50">
        <v>81</v>
      </c>
      <c r="H262" s="50">
        <v>0.2</v>
      </c>
      <c r="I262" s="100">
        <f aca="true" t="shared" si="3" ref="I262:I282">SUM(E262*0.25,F262*0.65,G262*0.1,H262)</f>
        <v>90.23579710144926</v>
      </c>
      <c r="J262" s="101">
        <v>69</v>
      </c>
      <c r="K262" s="50" t="s">
        <v>4</v>
      </c>
      <c r="L262" s="119"/>
    </row>
    <row r="263" spans="1:12" ht="19.5" customHeight="1">
      <c r="A263" s="6">
        <v>261</v>
      </c>
      <c r="B263" s="13" t="s">
        <v>431</v>
      </c>
      <c r="C263" s="50" t="s">
        <v>433</v>
      </c>
      <c r="D263" s="50">
        <v>201105320</v>
      </c>
      <c r="E263" s="50">
        <v>96.15</v>
      </c>
      <c r="F263" s="61">
        <v>89.35</v>
      </c>
      <c r="G263" s="50">
        <v>76</v>
      </c>
      <c r="H263" s="50">
        <v>1</v>
      </c>
      <c r="I263" s="100">
        <f t="shared" si="3"/>
        <v>90.715</v>
      </c>
      <c r="J263" s="101">
        <v>71</v>
      </c>
      <c r="K263" s="50" t="s">
        <v>4</v>
      </c>
      <c r="L263" s="119"/>
    </row>
    <row r="264" spans="1:12" ht="19.5" customHeight="1">
      <c r="A264" s="6">
        <v>262</v>
      </c>
      <c r="B264" s="13" t="s">
        <v>431</v>
      </c>
      <c r="C264" s="50" t="s">
        <v>434</v>
      </c>
      <c r="D264" s="50">
        <v>201108709</v>
      </c>
      <c r="E264" s="50">
        <v>98.65</v>
      </c>
      <c r="F264" s="61">
        <v>80.21775362318841</v>
      </c>
      <c r="G264" s="50">
        <v>86.5</v>
      </c>
      <c r="H264" s="50">
        <v>1.5</v>
      </c>
      <c r="I264" s="100">
        <f t="shared" si="3"/>
        <v>86.95403985507248</v>
      </c>
      <c r="J264" s="101">
        <v>70</v>
      </c>
      <c r="K264" s="50" t="s">
        <v>4</v>
      </c>
      <c r="L264" s="119"/>
    </row>
    <row r="265" spans="1:12" ht="19.5" customHeight="1">
      <c r="A265" s="6">
        <v>263</v>
      </c>
      <c r="B265" s="13" t="s">
        <v>431</v>
      </c>
      <c r="C265" s="50" t="s">
        <v>435</v>
      </c>
      <c r="D265" s="50">
        <v>201100903</v>
      </c>
      <c r="E265" s="50">
        <v>97.75</v>
      </c>
      <c r="F265" s="61">
        <v>86.5018115942029</v>
      </c>
      <c r="G265" s="50">
        <v>79</v>
      </c>
      <c r="H265" s="50">
        <v>0.2</v>
      </c>
      <c r="I265" s="100">
        <f t="shared" si="3"/>
        <v>88.7636775362319</v>
      </c>
      <c r="J265" s="101">
        <v>67</v>
      </c>
      <c r="K265" s="50" t="s">
        <v>2</v>
      </c>
      <c r="L265" s="119"/>
    </row>
    <row r="266" spans="1:12" ht="19.5" customHeight="1">
      <c r="A266" s="6">
        <v>264</v>
      </c>
      <c r="B266" s="13" t="s">
        <v>431</v>
      </c>
      <c r="C266" s="50" t="s">
        <v>436</v>
      </c>
      <c r="D266" s="50">
        <v>201108705</v>
      </c>
      <c r="E266" s="50">
        <v>97.45</v>
      </c>
      <c r="F266" s="61">
        <v>81.99746376811595</v>
      </c>
      <c r="G266" s="50">
        <v>80.5</v>
      </c>
      <c r="H266" s="50"/>
      <c r="I266" s="100">
        <f t="shared" si="3"/>
        <v>85.71085144927537</v>
      </c>
      <c r="J266" s="101">
        <v>67</v>
      </c>
      <c r="K266" s="50" t="s">
        <v>2</v>
      </c>
      <c r="L266" s="119"/>
    </row>
    <row r="267" spans="1:12" ht="19.5" customHeight="1">
      <c r="A267" s="6">
        <v>265</v>
      </c>
      <c r="B267" s="13" t="s">
        <v>431</v>
      </c>
      <c r="C267" s="50" t="s">
        <v>437</v>
      </c>
      <c r="D267" s="50">
        <v>201108725</v>
      </c>
      <c r="E267" s="50">
        <v>98.85</v>
      </c>
      <c r="F267" s="61">
        <v>83.27536231884058</v>
      </c>
      <c r="G267" s="50">
        <v>82.5</v>
      </c>
      <c r="H267" s="50">
        <v>0.2</v>
      </c>
      <c r="I267" s="100">
        <f t="shared" si="3"/>
        <v>87.29148550724638</v>
      </c>
      <c r="J267" s="101">
        <v>66</v>
      </c>
      <c r="K267" s="50" t="s">
        <v>2</v>
      </c>
      <c r="L267" s="119"/>
    </row>
    <row r="268" spans="1:12" ht="19.5" customHeight="1">
      <c r="A268" s="6">
        <v>266</v>
      </c>
      <c r="B268" s="13" t="s">
        <v>431</v>
      </c>
      <c r="C268" s="50" t="s">
        <v>7</v>
      </c>
      <c r="D268" s="50">
        <v>201108743</v>
      </c>
      <c r="E268" s="50">
        <v>95.6</v>
      </c>
      <c r="F268" s="61">
        <v>85.79420289855071</v>
      </c>
      <c r="G268" s="50">
        <v>87.5</v>
      </c>
      <c r="H268" s="50">
        <v>1.65</v>
      </c>
      <c r="I268" s="100">
        <f t="shared" si="3"/>
        <v>90.06623188405797</v>
      </c>
      <c r="J268" s="101">
        <v>65</v>
      </c>
      <c r="K268" s="50" t="s">
        <v>2</v>
      </c>
      <c r="L268" s="119"/>
    </row>
    <row r="269" spans="1:12" ht="19.5" customHeight="1">
      <c r="A269" s="6">
        <v>267</v>
      </c>
      <c r="B269" s="13" t="s">
        <v>431</v>
      </c>
      <c r="C269" s="50" t="s">
        <v>438</v>
      </c>
      <c r="D269" s="50">
        <v>201108753</v>
      </c>
      <c r="E269" s="50">
        <v>93.4</v>
      </c>
      <c r="F269" s="61">
        <v>80.89855072463769</v>
      </c>
      <c r="G269" s="50">
        <v>80</v>
      </c>
      <c r="H269" s="69"/>
      <c r="I269" s="100">
        <f t="shared" si="3"/>
        <v>83.9340579710145</v>
      </c>
      <c r="J269" s="102">
        <v>69</v>
      </c>
      <c r="K269" s="50" t="s">
        <v>2</v>
      </c>
      <c r="L269" s="119"/>
    </row>
    <row r="270" spans="1:12" ht="19.5" customHeight="1">
      <c r="A270" s="6">
        <v>268</v>
      </c>
      <c r="B270" s="13" t="s">
        <v>431</v>
      </c>
      <c r="C270" s="50" t="s">
        <v>439</v>
      </c>
      <c r="D270" s="50">
        <v>201108754</v>
      </c>
      <c r="E270" s="50">
        <v>96.45</v>
      </c>
      <c r="F270" s="61">
        <v>81.91304347826086</v>
      </c>
      <c r="G270" s="50">
        <v>85.5</v>
      </c>
      <c r="H270" s="50">
        <v>0.25</v>
      </c>
      <c r="I270" s="100">
        <f t="shared" si="3"/>
        <v>86.15597826086956</v>
      </c>
      <c r="J270" s="101">
        <v>67</v>
      </c>
      <c r="K270" s="50" t="s">
        <v>2</v>
      </c>
      <c r="L270" s="119"/>
    </row>
    <row r="271" spans="1:12" ht="19.5" customHeight="1">
      <c r="A271" s="6">
        <v>269</v>
      </c>
      <c r="B271" s="13" t="s">
        <v>431</v>
      </c>
      <c r="C271" s="50" t="s">
        <v>6</v>
      </c>
      <c r="D271" s="50">
        <v>201105509</v>
      </c>
      <c r="E271" s="50">
        <v>95.95</v>
      </c>
      <c r="F271" s="61">
        <v>88.37608695652173</v>
      </c>
      <c r="G271" s="50">
        <v>66</v>
      </c>
      <c r="H271" s="30">
        <v>0.4</v>
      </c>
      <c r="I271" s="100">
        <f t="shared" si="3"/>
        <v>88.43195652173912</v>
      </c>
      <c r="J271" s="101">
        <v>60</v>
      </c>
      <c r="K271" s="50" t="s">
        <v>3</v>
      </c>
      <c r="L271" s="119"/>
    </row>
    <row r="272" spans="1:12" ht="19.5" customHeight="1">
      <c r="A272" s="6">
        <v>270</v>
      </c>
      <c r="B272" s="13" t="s">
        <v>431</v>
      </c>
      <c r="C272" s="50" t="s">
        <v>440</v>
      </c>
      <c r="D272" s="50">
        <v>201108707</v>
      </c>
      <c r="E272" s="50">
        <v>91.1</v>
      </c>
      <c r="F272" s="61">
        <v>79.24384057971015</v>
      </c>
      <c r="G272" s="50">
        <v>82.5</v>
      </c>
      <c r="H272" s="50"/>
      <c r="I272" s="100">
        <f t="shared" si="3"/>
        <v>82.5334963768116</v>
      </c>
      <c r="J272" s="14">
        <v>61</v>
      </c>
      <c r="K272" s="50" t="s">
        <v>3</v>
      </c>
      <c r="L272" s="119"/>
    </row>
    <row r="273" spans="1:12" ht="19.5" customHeight="1">
      <c r="A273" s="6">
        <v>271</v>
      </c>
      <c r="B273" s="13" t="s">
        <v>431</v>
      </c>
      <c r="C273" s="50" t="s">
        <v>441</v>
      </c>
      <c r="D273" s="50">
        <v>201108714</v>
      </c>
      <c r="E273" s="50">
        <v>95.4</v>
      </c>
      <c r="F273" s="61">
        <v>81.97028985507245</v>
      </c>
      <c r="G273" s="50">
        <v>78</v>
      </c>
      <c r="H273" s="50"/>
      <c r="I273" s="100">
        <f t="shared" si="3"/>
        <v>84.93068840579708</v>
      </c>
      <c r="J273" s="101">
        <v>60</v>
      </c>
      <c r="K273" s="50" t="s">
        <v>3</v>
      </c>
      <c r="L273" s="119"/>
    </row>
    <row r="274" spans="1:12" ht="19.5" customHeight="1">
      <c r="A274" s="6">
        <v>272</v>
      </c>
      <c r="B274" s="13" t="s">
        <v>431</v>
      </c>
      <c r="C274" s="30" t="s">
        <v>442</v>
      </c>
      <c r="D274" s="30">
        <v>201108717</v>
      </c>
      <c r="E274" s="50">
        <v>92.25</v>
      </c>
      <c r="F274" s="61">
        <v>79.05615942028984</v>
      </c>
      <c r="G274" s="50">
        <v>85</v>
      </c>
      <c r="H274" s="50">
        <v>0.05</v>
      </c>
      <c r="I274" s="100">
        <f t="shared" si="3"/>
        <v>82.9990036231884</v>
      </c>
      <c r="J274" s="14">
        <v>60</v>
      </c>
      <c r="K274" s="50" t="s">
        <v>3</v>
      </c>
      <c r="L274" s="119"/>
    </row>
    <row r="275" spans="1:12" ht="19.5" customHeight="1">
      <c r="A275" s="6">
        <v>273</v>
      </c>
      <c r="B275" s="13" t="s">
        <v>431</v>
      </c>
      <c r="C275" s="41" t="s">
        <v>443</v>
      </c>
      <c r="D275" s="41">
        <v>201108721</v>
      </c>
      <c r="E275" s="55">
        <v>94.65</v>
      </c>
      <c r="F275" s="30">
        <v>77.98260869565217</v>
      </c>
      <c r="G275" s="41">
        <v>70</v>
      </c>
      <c r="H275" s="50">
        <v>1.1</v>
      </c>
      <c r="I275" s="100">
        <f t="shared" si="3"/>
        <v>82.45119565217391</v>
      </c>
      <c r="J275" s="101">
        <v>61</v>
      </c>
      <c r="K275" s="50" t="s">
        <v>3</v>
      </c>
      <c r="L275" s="119"/>
    </row>
    <row r="276" spans="1:12" ht="19.5" customHeight="1">
      <c r="A276" s="6">
        <v>274</v>
      </c>
      <c r="B276" s="13" t="s">
        <v>431</v>
      </c>
      <c r="C276" s="41" t="s">
        <v>444</v>
      </c>
      <c r="D276" s="57">
        <v>201108726</v>
      </c>
      <c r="E276" s="55">
        <v>95.1</v>
      </c>
      <c r="F276" s="30">
        <v>79.39492753623188</v>
      </c>
      <c r="G276" s="41">
        <v>88.5</v>
      </c>
      <c r="H276" s="50"/>
      <c r="I276" s="100">
        <f t="shared" si="3"/>
        <v>84.23170289855071</v>
      </c>
      <c r="J276" s="101">
        <v>63</v>
      </c>
      <c r="K276" s="50" t="s">
        <v>3</v>
      </c>
      <c r="L276" s="119"/>
    </row>
    <row r="277" spans="1:12" ht="19.5" customHeight="1">
      <c r="A277" s="6">
        <v>275</v>
      </c>
      <c r="B277" s="13" t="s">
        <v>431</v>
      </c>
      <c r="C277" s="41" t="s">
        <v>445</v>
      </c>
      <c r="D277" s="41">
        <v>201108734</v>
      </c>
      <c r="E277" s="55">
        <v>94.5</v>
      </c>
      <c r="F277" s="30">
        <v>78.18768115942028</v>
      </c>
      <c r="G277" s="41">
        <v>69.5</v>
      </c>
      <c r="H277" s="50">
        <v>0.2</v>
      </c>
      <c r="I277" s="100">
        <f t="shared" si="3"/>
        <v>81.5969927536232</v>
      </c>
      <c r="J277" s="102">
        <v>65</v>
      </c>
      <c r="K277" s="50" t="s">
        <v>3</v>
      </c>
      <c r="L277" s="119"/>
    </row>
    <row r="278" spans="1:12" ht="19.5" customHeight="1">
      <c r="A278" s="6">
        <v>276</v>
      </c>
      <c r="B278" s="13" t="s">
        <v>431</v>
      </c>
      <c r="C278" s="41" t="s">
        <v>446</v>
      </c>
      <c r="D278" s="41">
        <v>201108751</v>
      </c>
      <c r="E278" s="55">
        <v>94.05</v>
      </c>
      <c r="F278" s="30">
        <v>80.01268115942028</v>
      </c>
      <c r="G278" s="41">
        <v>77.5</v>
      </c>
      <c r="H278" s="103">
        <v>1.6</v>
      </c>
      <c r="I278" s="100">
        <f t="shared" si="3"/>
        <v>84.87074275362318</v>
      </c>
      <c r="J278" s="101">
        <v>60</v>
      </c>
      <c r="K278" s="128" t="s">
        <v>736</v>
      </c>
      <c r="L278" s="119"/>
    </row>
    <row r="279" spans="1:12" ht="19.5" customHeight="1">
      <c r="A279" s="6">
        <v>277</v>
      </c>
      <c r="B279" s="13" t="s">
        <v>431</v>
      </c>
      <c r="C279" s="41" t="s">
        <v>447</v>
      </c>
      <c r="D279" s="41">
        <v>201108745</v>
      </c>
      <c r="E279" s="55">
        <v>98.25</v>
      </c>
      <c r="F279" s="30">
        <v>75.01630434782608</v>
      </c>
      <c r="G279" s="41">
        <v>60</v>
      </c>
      <c r="H279" s="50">
        <v>0.85</v>
      </c>
      <c r="I279" s="100">
        <f t="shared" si="3"/>
        <v>80.17309782608694</v>
      </c>
      <c r="J279" s="101">
        <v>60</v>
      </c>
      <c r="K279" s="50" t="s">
        <v>8</v>
      </c>
      <c r="L279" s="119"/>
    </row>
    <row r="280" spans="1:12" ht="19.5" customHeight="1">
      <c r="A280" s="6">
        <v>278</v>
      </c>
      <c r="B280" s="13" t="s">
        <v>431</v>
      </c>
      <c r="C280" s="41" t="s">
        <v>448</v>
      </c>
      <c r="D280" s="41">
        <v>201108746</v>
      </c>
      <c r="E280" s="55">
        <v>91.15</v>
      </c>
      <c r="F280" s="30">
        <v>71.43985507246376</v>
      </c>
      <c r="G280" s="41">
        <v>81</v>
      </c>
      <c r="H280" s="50">
        <v>0.7</v>
      </c>
      <c r="I280" s="100">
        <f t="shared" si="3"/>
        <v>78.02340579710143</v>
      </c>
      <c r="J280" s="101">
        <v>60</v>
      </c>
      <c r="K280" s="50" t="s">
        <v>5</v>
      </c>
      <c r="L280" s="119" t="s">
        <v>119</v>
      </c>
    </row>
    <row r="281" spans="1:12" ht="19.5" customHeight="1">
      <c r="A281" s="6">
        <v>279</v>
      </c>
      <c r="B281" s="13" t="s">
        <v>431</v>
      </c>
      <c r="C281" s="41" t="s">
        <v>449</v>
      </c>
      <c r="D281" s="41">
        <v>201108715</v>
      </c>
      <c r="E281" s="50">
        <v>93.55</v>
      </c>
      <c r="F281" s="30">
        <v>72.51485507246377</v>
      </c>
      <c r="G281" s="41">
        <v>80.5</v>
      </c>
      <c r="H281" s="50">
        <v>0.4</v>
      </c>
      <c r="I281" s="100">
        <f t="shared" si="3"/>
        <v>78.97215579710145</v>
      </c>
      <c r="J281" s="101">
        <v>55</v>
      </c>
      <c r="K281" s="50" t="s">
        <v>5</v>
      </c>
      <c r="L281" s="119" t="s">
        <v>117</v>
      </c>
    </row>
    <row r="282" spans="1:12" ht="19.5" customHeight="1">
      <c r="A282" s="6">
        <v>280</v>
      </c>
      <c r="B282" s="13" t="s">
        <v>431</v>
      </c>
      <c r="C282" s="41" t="s">
        <v>450</v>
      </c>
      <c r="D282" s="41">
        <v>201108728</v>
      </c>
      <c r="E282" s="55">
        <v>95.6</v>
      </c>
      <c r="F282" s="30">
        <v>77.49565217391304</v>
      </c>
      <c r="G282" s="41">
        <v>67.5</v>
      </c>
      <c r="H282" s="50">
        <v>0.2</v>
      </c>
      <c r="I282" s="100">
        <f t="shared" si="3"/>
        <v>81.22217391304348</v>
      </c>
      <c r="J282" s="101">
        <v>60</v>
      </c>
      <c r="K282" s="50" t="s">
        <v>5</v>
      </c>
      <c r="L282" s="119" t="s">
        <v>121</v>
      </c>
    </row>
    <row r="283" spans="1:12" ht="19.5" customHeight="1">
      <c r="A283" s="6">
        <v>281</v>
      </c>
      <c r="B283" s="13" t="s">
        <v>451</v>
      </c>
      <c r="C283" s="120" t="s">
        <v>452</v>
      </c>
      <c r="D283" s="121">
        <v>201108802</v>
      </c>
      <c r="E283" s="115">
        <v>98.1</v>
      </c>
      <c r="F283" s="5">
        <v>91.96739130434783</v>
      </c>
      <c r="G283" s="115">
        <v>73</v>
      </c>
      <c r="H283" s="116">
        <v>1.1</v>
      </c>
      <c r="I283" s="5">
        <f>E283*0.25+F283*0.65+G283*0.1+H283</f>
        <v>92.70380434782608</v>
      </c>
      <c r="J283" s="6">
        <v>76</v>
      </c>
      <c r="K283" s="123" t="s">
        <v>453</v>
      </c>
      <c r="L283" s="122"/>
    </row>
    <row r="284" spans="1:12" ht="19.5" customHeight="1">
      <c r="A284" s="6">
        <v>282</v>
      </c>
      <c r="B284" s="13" t="s">
        <v>451</v>
      </c>
      <c r="C284" s="124" t="s">
        <v>454</v>
      </c>
      <c r="D284" s="121">
        <v>201108820</v>
      </c>
      <c r="E284" s="115">
        <v>89.7</v>
      </c>
      <c r="F284" s="5">
        <v>90.5213768115942</v>
      </c>
      <c r="G284" s="125">
        <v>72</v>
      </c>
      <c r="H284" s="126">
        <v>0.5</v>
      </c>
      <c r="I284" s="5">
        <v>88.9638949275362</v>
      </c>
      <c r="J284" s="6">
        <v>71</v>
      </c>
      <c r="K284" s="123" t="s">
        <v>4</v>
      </c>
      <c r="L284" s="127"/>
    </row>
    <row r="285" spans="1:12" ht="19.5" customHeight="1">
      <c r="A285" s="6">
        <v>283</v>
      </c>
      <c r="B285" s="13" t="s">
        <v>451</v>
      </c>
      <c r="C285" s="120" t="s">
        <v>455</v>
      </c>
      <c r="D285" s="121">
        <v>201108851</v>
      </c>
      <c r="E285" s="115">
        <v>86.35</v>
      </c>
      <c r="F285" s="5">
        <v>89.2268115942029</v>
      </c>
      <c r="G285" s="115">
        <v>91</v>
      </c>
      <c r="H285" s="116"/>
      <c r="I285" s="5">
        <v>88.68492753623188</v>
      </c>
      <c r="J285" s="6">
        <v>68</v>
      </c>
      <c r="K285" s="6" t="s">
        <v>4</v>
      </c>
      <c r="L285" s="127"/>
    </row>
    <row r="286" spans="1:12" ht="19.5" customHeight="1">
      <c r="A286" s="6">
        <v>284</v>
      </c>
      <c r="B286" s="13" t="s">
        <v>451</v>
      </c>
      <c r="C286" s="120" t="s">
        <v>456</v>
      </c>
      <c r="D286" s="121">
        <v>201107208</v>
      </c>
      <c r="E286" s="115">
        <v>85.1</v>
      </c>
      <c r="F286" s="5">
        <v>86.8391304347826</v>
      </c>
      <c r="G286" s="115">
        <v>67.5</v>
      </c>
      <c r="H286" s="116" t="s">
        <v>457</v>
      </c>
      <c r="I286" s="5">
        <v>86.6335</v>
      </c>
      <c r="J286" s="6">
        <v>70</v>
      </c>
      <c r="K286" s="6" t="s">
        <v>4</v>
      </c>
      <c r="L286" s="122"/>
    </row>
    <row r="287" spans="1:12" ht="19.5" customHeight="1">
      <c r="A287" s="6">
        <v>285</v>
      </c>
      <c r="B287" s="13" t="s">
        <v>451</v>
      </c>
      <c r="C287" s="124" t="s">
        <v>458</v>
      </c>
      <c r="D287" s="121">
        <v>201108803</v>
      </c>
      <c r="E287" s="115">
        <v>97.8</v>
      </c>
      <c r="F287" s="5">
        <v>87.06521739130436</v>
      </c>
      <c r="G287" s="115">
        <v>92.5</v>
      </c>
      <c r="H287" s="116">
        <v>0.45</v>
      </c>
      <c r="I287" s="5">
        <v>90.74239130434783</v>
      </c>
      <c r="J287" s="6">
        <v>65</v>
      </c>
      <c r="K287" s="6" t="s">
        <v>2</v>
      </c>
      <c r="L287" s="127"/>
    </row>
    <row r="288" spans="1:12" ht="19.5" customHeight="1">
      <c r="A288" s="6">
        <v>286</v>
      </c>
      <c r="B288" s="13" t="s">
        <v>451</v>
      </c>
      <c r="C288" s="120" t="s">
        <v>459</v>
      </c>
      <c r="D288" s="121">
        <v>201108822</v>
      </c>
      <c r="E288" s="115">
        <v>86.65</v>
      </c>
      <c r="F288" s="5">
        <v>86.12789855072464</v>
      </c>
      <c r="G288" s="115">
        <v>71</v>
      </c>
      <c r="H288" s="116">
        <v>0.45</v>
      </c>
      <c r="I288" s="5">
        <v>85.19563405797102</v>
      </c>
      <c r="J288" s="6">
        <v>71</v>
      </c>
      <c r="K288" s="6" t="s">
        <v>2</v>
      </c>
      <c r="L288" s="127"/>
    </row>
    <row r="289" spans="1:12" ht="19.5" customHeight="1">
      <c r="A289" s="6">
        <v>287</v>
      </c>
      <c r="B289" s="13" t="s">
        <v>451</v>
      </c>
      <c r="C289" s="120" t="s">
        <v>460</v>
      </c>
      <c r="D289" s="121">
        <v>201105310</v>
      </c>
      <c r="E289" s="115">
        <v>96.15</v>
      </c>
      <c r="F289" s="5">
        <v>86.093115942029</v>
      </c>
      <c r="G289" s="115">
        <v>83.5</v>
      </c>
      <c r="H289" s="116">
        <v>1.8</v>
      </c>
      <c r="I289" s="5">
        <v>90.14802536231882</v>
      </c>
      <c r="J289" s="6">
        <v>71</v>
      </c>
      <c r="K289" s="6" t="s">
        <v>2</v>
      </c>
      <c r="L289" s="127"/>
    </row>
    <row r="290" spans="1:12" ht="19.5" customHeight="1">
      <c r="A290" s="6">
        <v>288</v>
      </c>
      <c r="B290" s="13" t="s">
        <v>451</v>
      </c>
      <c r="C290" s="120" t="s">
        <v>461</v>
      </c>
      <c r="D290" s="121">
        <v>201108834</v>
      </c>
      <c r="E290" s="115">
        <v>84.9</v>
      </c>
      <c r="F290" s="5">
        <v>85.52499999999999</v>
      </c>
      <c r="G290" s="115">
        <v>67</v>
      </c>
      <c r="H290" s="116"/>
      <c r="I290" s="5">
        <v>83.51625</v>
      </c>
      <c r="J290" s="6">
        <v>66</v>
      </c>
      <c r="K290" s="6" t="s">
        <v>2</v>
      </c>
      <c r="L290" s="127"/>
    </row>
    <row r="291" spans="1:12" ht="19.5" customHeight="1">
      <c r="A291" s="6">
        <v>289</v>
      </c>
      <c r="B291" s="13" t="s">
        <v>451</v>
      </c>
      <c r="C291" s="120" t="s">
        <v>462</v>
      </c>
      <c r="D291" s="121">
        <v>201109836</v>
      </c>
      <c r="E291" s="115">
        <v>93.7</v>
      </c>
      <c r="F291" s="5">
        <v>84.97572463768115</v>
      </c>
      <c r="G291" s="115">
        <v>72</v>
      </c>
      <c r="H291" s="116">
        <v>2.1</v>
      </c>
      <c r="I291" s="5">
        <v>87.95922101449275</v>
      </c>
      <c r="J291" s="6">
        <v>67</v>
      </c>
      <c r="K291" s="123" t="s">
        <v>2</v>
      </c>
      <c r="L291" s="127"/>
    </row>
    <row r="292" spans="1:12" ht="19.5" customHeight="1">
      <c r="A292" s="6">
        <v>290</v>
      </c>
      <c r="B292" s="13" t="s">
        <v>451</v>
      </c>
      <c r="C292" s="120" t="s">
        <v>463</v>
      </c>
      <c r="D292" s="121">
        <v>201108812</v>
      </c>
      <c r="E292" s="115">
        <v>93.55</v>
      </c>
      <c r="F292" s="5">
        <v>84.09130434782608</v>
      </c>
      <c r="G292" s="115">
        <v>80.5</v>
      </c>
      <c r="H292" s="116">
        <v>1.25</v>
      </c>
      <c r="I292" s="5">
        <v>87.34684782608696</v>
      </c>
      <c r="J292" s="6">
        <v>72</v>
      </c>
      <c r="K292" s="6" t="s">
        <v>2</v>
      </c>
      <c r="L292" s="127"/>
    </row>
    <row r="293" spans="1:12" ht="19.5" customHeight="1">
      <c r="A293" s="6">
        <v>291</v>
      </c>
      <c r="B293" s="13" t="s">
        <v>451</v>
      </c>
      <c r="C293" s="120" t="s">
        <v>464</v>
      </c>
      <c r="D293" s="121">
        <v>201108804</v>
      </c>
      <c r="E293" s="115">
        <v>82.15</v>
      </c>
      <c r="F293" s="5">
        <v>86.15144927536231</v>
      </c>
      <c r="G293" s="115">
        <v>85</v>
      </c>
      <c r="H293" s="116">
        <v>0.2</v>
      </c>
      <c r="I293" s="5">
        <v>85.2359420289855</v>
      </c>
      <c r="J293" s="6">
        <v>60</v>
      </c>
      <c r="K293" s="6" t="s">
        <v>3</v>
      </c>
      <c r="L293" s="127"/>
    </row>
    <row r="294" spans="1:12" ht="19.5" customHeight="1">
      <c r="A294" s="6">
        <v>292</v>
      </c>
      <c r="B294" s="13" t="s">
        <v>451</v>
      </c>
      <c r="C294" s="120" t="s">
        <v>465</v>
      </c>
      <c r="D294" s="121">
        <v>201108841</v>
      </c>
      <c r="E294" s="115">
        <v>91.25</v>
      </c>
      <c r="F294" s="5">
        <v>86.03985507246377</v>
      </c>
      <c r="G294" s="115">
        <v>75.5</v>
      </c>
      <c r="H294" s="116">
        <v>6.6</v>
      </c>
      <c r="I294" s="5">
        <v>92.88840579710144</v>
      </c>
      <c r="J294" s="6">
        <v>60</v>
      </c>
      <c r="K294" s="6" t="s">
        <v>3</v>
      </c>
      <c r="L294" s="127"/>
    </row>
    <row r="295" spans="1:12" ht="19.5" customHeight="1">
      <c r="A295" s="6">
        <v>293</v>
      </c>
      <c r="B295" s="13" t="s">
        <v>451</v>
      </c>
      <c r="C295" s="120" t="s">
        <v>466</v>
      </c>
      <c r="D295" s="121">
        <v>201108828</v>
      </c>
      <c r="E295" s="115">
        <v>93.55</v>
      </c>
      <c r="F295" s="5">
        <v>83.90942028985508</v>
      </c>
      <c r="G295" s="115">
        <v>74</v>
      </c>
      <c r="H295" s="116">
        <v>2.2</v>
      </c>
      <c r="I295" s="5">
        <v>87.52862318840582</v>
      </c>
      <c r="J295" s="6">
        <v>70</v>
      </c>
      <c r="K295" s="6" t="s">
        <v>3</v>
      </c>
      <c r="L295" s="127"/>
    </row>
    <row r="296" spans="1:12" ht="19.5" customHeight="1">
      <c r="A296" s="6">
        <v>294</v>
      </c>
      <c r="B296" s="13" t="s">
        <v>451</v>
      </c>
      <c r="C296" s="120" t="s">
        <v>467</v>
      </c>
      <c r="D296" s="121">
        <v>201108818</v>
      </c>
      <c r="E296" s="115">
        <v>89.9</v>
      </c>
      <c r="F296" s="5">
        <v>83.16340579710145</v>
      </c>
      <c r="G296" s="115">
        <v>79</v>
      </c>
      <c r="H296" s="116">
        <v>0.1</v>
      </c>
      <c r="I296" s="5">
        <v>84.53121376811595</v>
      </c>
      <c r="J296" s="6">
        <v>73</v>
      </c>
      <c r="K296" s="123" t="s">
        <v>3</v>
      </c>
      <c r="L296" s="127"/>
    </row>
    <row r="297" spans="1:12" ht="19.5" customHeight="1">
      <c r="A297" s="6">
        <v>295</v>
      </c>
      <c r="B297" s="13" t="s">
        <v>451</v>
      </c>
      <c r="C297" s="120" t="s">
        <v>468</v>
      </c>
      <c r="D297" s="121">
        <v>201108843</v>
      </c>
      <c r="E297" s="115">
        <v>85.25</v>
      </c>
      <c r="F297" s="5">
        <v>82.4373188405797</v>
      </c>
      <c r="G297" s="115">
        <v>83</v>
      </c>
      <c r="H297" s="116"/>
      <c r="I297" s="5">
        <v>83.1967572463768</v>
      </c>
      <c r="J297" s="6">
        <v>65</v>
      </c>
      <c r="K297" s="123" t="s">
        <v>3</v>
      </c>
      <c r="L297" s="127"/>
    </row>
    <row r="298" spans="1:12" ht="19.5" customHeight="1">
      <c r="A298" s="6">
        <v>296</v>
      </c>
      <c r="B298" s="13" t="s">
        <v>451</v>
      </c>
      <c r="C298" s="120" t="s">
        <v>469</v>
      </c>
      <c r="D298" s="121">
        <v>201108848</v>
      </c>
      <c r="E298" s="115">
        <v>87</v>
      </c>
      <c r="F298" s="5">
        <v>82.40326086956522</v>
      </c>
      <c r="G298" s="115">
        <v>72.5</v>
      </c>
      <c r="H298" s="116">
        <v>0.5</v>
      </c>
      <c r="I298" s="5">
        <v>83.06211956521739</v>
      </c>
      <c r="J298" s="6">
        <v>64</v>
      </c>
      <c r="K298" s="6" t="s">
        <v>3</v>
      </c>
      <c r="L298" s="127"/>
    </row>
    <row r="299" spans="1:12" ht="19.5" customHeight="1">
      <c r="A299" s="6">
        <v>297</v>
      </c>
      <c r="B299" s="13" t="s">
        <v>451</v>
      </c>
      <c r="C299" s="120" t="s">
        <v>65</v>
      </c>
      <c r="D299" s="121">
        <v>201108838</v>
      </c>
      <c r="E299" s="115">
        <v>95.95</v>
      </c>
      <c r="F299" s="5">
        <v>82.09710144927536</v>
      </c>
      <c r="G299" s="115">
        <v>85.5</v>
      </c>
      <c r="H299" s="116">
        <v>0.9</v>
      </c>
      <c r="I299" s="5">
        <v>86.80061594202898</v>
      </c>
      <c r="J299" s="6">
        <v>72</v>
      </c>
      <c r="K299" s="128" t="s">
        <v>736</v>
      </c>
      <c r="L299" s="127"/>
    </row>
    <row r="300" spans="1:12" ht="19.5" customHeight="1">
      <c r="A300" s="6">
        <v>298</v>
      </c>
      <c r="B300" s="13" t="s">
        <v>451</v>
      </c>
      <c r="C300" s="120" t="s">
        <v>470</v>
      </c>
      <c r="D300" s="121">
        <v>201108842</v>
      </c>
      <c r="E300" s="115">
        <v>91.15</v>
      </c>
      <c r="F300" s="5">
        <v>82.06920289855073</v>
      </c>
      <c r="G300" s="115">
        <v>72</v>
      </c>
      <c r="H300" s="116">
        <v>0.5</v>
      </c>
      <c r="I300" s="5">
        <v>83.83248188405797</v>
      </c>
      <c r="J300" s="6">
        <v>63</v>
      </c>
      <c r="K300" s="6" t="s">
        <v>3</v>
      </c>
      <c r="L300" s="127"/>
    </row>
    <row r="301" spans="1:12" ht="19.5" customHeight="1">
      <c r="A301" s="6">
        <v>299</v>
      </c>
      <c r="B301" s="13" t="s">
        <v>451</v>
      </c>
      <c r="C301" s="120" t="s">
        <v>471</v>
      </c>
      <c r="D301" s="121">
        <v>201108836</v>
      </c>
      <c r="E301" s="115">
        <v>88</v>
      </c>
      <c r="F301" s="5">
        <v>81.84746376811594</v>
      </c>
      <c r="G301" s="115">
        <v>76</v>
      </c>
      <c r="H301" s="116">
        <v>0.3</v>
      </c>
      <c r="I301" s="5">
        <v>83.10085144927535</v>
      </c>
      <c r="J301" s="6">
        <v>60</v>
      </c>
      <c r="K301" s="6" t="s">
        <v>3</v>
      </c>
      <c r="L301" s="127"/>
    </row>
    <row r="302" spans="1:12" ht="19.5" customHeight="1">
      <c r="A302" s="6">
        <v>300</v>
      </c>
      <c r="B302" s="13" t="s">
        <v>451</v>
      </c>
      <c r="C302" s="120" t="s">
        <v>472</v>
      </c>
      <c r="D302" s="121">
        <v>201108817</v>
      </c>
      <c r="E302" s="115">
        <v>90.6</v>
      </c>
      <c r="F302" s="5">
        <v>76.21485507246378</v>
      </c>
      <c r="G302" s="115">
        <v>74</v>
      </c>
      <c r="H302" s="116">
        <v>1</v>
      </c>
      <c r="I302" s="5">
        <f>E302*0.25+F302*0.65+G302*0.1+H302</f>
        <v>80.58965579710147</v>
      </c>
      <c r="J302" s="6">
        <v>60</v>
      </c>
      <c r="K302" s="123" t="s">
        <v>8</v>
      </c>
      <c r="L302" s="122"/>
    </row>
    <row r="303" spans="1:12" ht="19.5" customHeight="1">
      <c r="A303" s="6">
        <v>301</v>
      </c>
      <c r="B303" s="13" t="s">
        <v>451</v>
      </c>
      <c r="C303" s="120" t="s">
        <v>473</v>
      </c>
      <c r="D303" s="121">
        <v>201108837</v>
      </c>
      <c r="E303" s="115">
        <v>90.85</v>
      </c>
      <c r="F303" s="5">
        <v>79.4036231884058</v>
      </c>
      <c r="G303" s="131">
        <v>69</v>
      </c>
      <c r="H303" s="116">
        <v>0.6</v>
      </c>
      <c r="I303" s="5">
        <f>E303*0.25+F303*0.65+G303*0.1+H303</f>
        <v>81.82485507246378</v>
      </c>
      <c r="J303" s="6">
        <v>60</v>
      </c>
      <c r="K303" s="123" t="s">
        <v>5</v>
      </c>
      <c r="L303" s="122" t="s">
        <v>119</v>
      </c>
    </row>
    <row r="304" spans="1:12" ht="19.5" customHeight="1">
      <c r="A304" s="6">
        <v>302</v>
      </c>
      <c r="B304" s="13" t="s">
        <v>451</v>
      </c>
      <c r="C304" s="120" t="s">
        <v>474</v>
      </c>
      <c r="D304" s="121">
        <v>201108824</v>
      </c>
      <c r="E304" s="115">
        <v>90.7</v>
      </c>
      <c r="F304" s="5">
        <v>83.57463768115942</v>
      </c>
      <c r="G304" s="131">
        <v>78</v>
      </c>
      <c r="H304" s="116">
        <v>0.5</v>
      </c>
      <c r="I304" s="5">
        <f>E304*0.25+F304*0.65+G304*0.1+H304</f>
        <v>85.29851449275363</v>
      </c>
      <c r="J304" s="6">
        <v>50</v>
      </c>
      <c r="K304" s="123" t="s">
        <v>5</v>
      </c>
      <c r="L304" s="122" t="s">
        <v>117</v>
      </c>
    </row>
    <row r="305" spans="1:12" ht="19.5" customHeight="1">
      <c r="A305" s="6">
        <v>303</v>
      </c>
      <c r="B305" s="13" t="s">
        <v>451</v>
      </c>
      <c r="C305" s="120" t="s">
        <v>475</v>
      </c>
      <c r="D305" s="121">
        <v>201108845</v>
      </c>
      <c r="E305" s="115">
        <v>91.1</v>
      </c>
      <c r="F305" s="5">
        <v>80.16014492753622</v>
      </c>
      <c r="G305" s="115">
        <v>65.5</v>
      </c>
      <c r="H305" s="116">
        <v>6.7</v>
      </c>
      <c r="I305" s="5">
        <f>E305*0.25+F305*0.65+G305*0.1+H305</f>
        <v>88.12909420289854</v>
      </c>
      <c r="J305" s="6">
        <v>65</v>
      </c>
      <c r="K305" s="123" t="s">
        <v>5</v>
      </c>
      <c r="L305" s="122" t="s">
        <v>357</v>
      </c>
    </row>
    <row r="306" spans="1:12" ht="19.5" customHeight="1">
      <c r="A306" s="6">
        <v>304</v>
      </c>
      <c r="B306" s="13" t="s">
        <v>476</v>
      </c>
      <c r="C306" s="120" t="s">
        <v>477</v>
      </c>
      <c r="D306" s="121" t="s">
        <v>478</v>
      </c>
      <c r="E306" s="115">
        <v>98.06</v>
      </c>
      <c r="F306" s="5">
        <v>93.72</v>
      </c>
      <c r="G306" s="115">
        <v>85</v>
      </c>
      <c r="H306" s="116">
        <v>0.2</v>
      </c>
      <c r="I306" s="5">
        <f aca="true" t="shared" si="4" ref="I306:I350">(E306*0.25+F306*0.65+G306*0.1+H306)</f>
        <v>94.133</v>
      </c>
      <c r="J306" s="6">
        <v>75</v>
      </c>
      <c r="K306" s="123" t="s">
        <v>453</v>
      </c>
      <c r="L306" s="122"/>
    </row>
    <row r="307" spans="1:12" ht="19.5" customHeight="1">
      <c r="A307" s="6">
        <v>305</v>
      </c>
      <c r="B307" s="13" t="s">
        <v>476</v>
      </c>
      <c r="C307" s="124" t="s">
        <v>479</v>
      </c>
      <c r="D307" s="121" t="s">
        <v>480</v>
      </c>
      <c r="E307" s="115">
        <v>99.14</v>
      </c>
      <c r="F307" s="5">
        <v>90.2</v>
      </c>
      <c r="G307" s="125">
        <v>83</v>
      </c>
      <c r="H307" s="126"/>
      <c r="I307" s="5">
        <f t="shared" si="4"/>
        <v>91.715</v>
      </c>
      <c r="J307" s="6">
        <v>75</v>
      </c>
      <c r="K307" s="123" t="s">
        <v>453</v>
      </c>
      <c r="L307" s="122"/>
    </row>
    <row r="308" spans="1:12" ht="19.5" customHeight="1">
      <c r="A308" s="6">
        <v>306</v>
      </c>
      <c r="B308" s="13" t="s">
        <v>476</v>
      </c>
      <c r="C308" s="120" t="s">
        <v>481</v>
      </c>
      <c r="D308" s="121" t="s">
        <v>482</v>
      </c>
      <c r="E308" s="115">
        <v>98.22</v>
      </c>
      <c r="F308" s="5">
        <v>94.35</v>
      </c>
      <c r="G308" s="115">
        <v>78</v>
      </c>
      <c r="H308" s="116"/>
      <c r="I308" s="5">
        <f t="shared" si="4"/>
        <v>93.68249999999999</v>
      </c>
      <c r="J308" s="6">
        <v>75</v>
      </c>
      <c r="K308" s="6" t="s">
        <v>4</v>
      </c>
      <c r="L308" s="127"/>
    </row>
    <row r="309" spans="1:12" ht="19.5" customHeight="1">
      <c r="A309" s="6">
        <v>307</v>
      </c>
      <c r="B309" s="13" t="s">
        <v>476</v>
      </c>
      <c r="C309" s="120" t="s">
        <v>483</v>
      </c>
      <c r="D309" s="121" t="s">
        <v>484</v>
      </c>
      <c r="E309" s="115">
        <v>93.73</v>
      </c>
      <c r="F309" s="5">
        <v>93.44</v>
      </c>
      <c r="G309" s="115">
        <v>81</v>
      </c>
      <c r="H309" s="116"/>
      <c r="I309" s="5">
        <f t="shared" si="4"/>
        <v>92.26849999999999</v>
      </c>
      <c r="J309" s="6">
        <v>75</v>
      </c>
      <c r="K309" s="6" t="s">
        <v>4</v>
      </c>
      <c r="L309" s="122"/>
    </row>
    <row r="310" spans="1:12" ht="19.5" customHeight="1">
      <c r="A310" s="6">
        <v>308</v>
      </c>
      <c r="B310" s="13" t="s">
        <v>476</v>
      </c>
      <c r="C310" s="124" t="s">
        <v>485</v>
      </c>
      <c r="D310" s="121" t="s">
        <v>486</v>
      </c>
      <c r="E310" s="115">
        <v>92.11</v>
      </c>
      <c r="F310" s="5">
        <v>89.39</v>
      </c>
      <c r="G310" s="115">
        <v>73</v>
      </c>
      <c r="H310" s="116"/>
      <c r="I310" s="5">
        <f t="shared" si="4"/>
        <v>88.431</v>
      </c>
      <c r="J310" s="6">
        <v>75</v>
      </c>
      <c r="K310" s="6" t="s">
        <v>4</v>
      </c>
      <c r="L310" s="127"/>
    </row>
    <row r="311" spans="1:12" ht="19.5" customHeight="1">
      <c r="A311" s="6">
        <v>309</v>
      </c>
      <c r="B311" s="13" t="s">
        <v>476</v>
      </c>
      <c r="C311" s="120" t="s">
        <v>487</v>
      </c>
      <c r="D311" s="121" t="s">
        <v>488</v>
      </c>
      <c r="E311" s="115">
        <v>93.74</v>
      </c>
      <c r="F311" s="5">
        <v>88.54</v>
      </c>
      <c r="G311" s="115">
        <v>82.5</v>
      </c>
      <c r="H311" s="116"/>
      <c r="I311" s="5">
        <f t="shared" si="4"/>
        <v>89.236</v>
      </c>
      <c r="J311" s="6">
        <v>72</v>
      </c>
      <c r="K311" s="6" t="s">
        <v>2</v>
      </c>
      <c r="L311" s="127"/>
    </row>
    <row r="312" spans="1:12" ht="19.5" customHeight="1">
      <c r="A312" s="6">
        <v>310</v>
      </c>
      <c r="B312" s="13" t="s">
        <v>476</v>
      </c>
      <c r="C312" s="120" t="s">
        <v>489</v>
      </c>
      <c r="D312" s="121" t="s">
        <v>490</v>
      </c>
      <c r="E312" s="115">
        <v>86.81</v>
      </c>
      <c r="F312" s="5">
        <v>88.34</v>
      </c>
      <c r="G312" s="115">
        <v>87</v>
      </c>
      <c r="H312" s="116"/>
      <c r="I312" s="5">
        <f t="shared" si="4"/>
        <v>87.82350000000001</v>
      </c>
      <c r="J312" s="6">
        <v>68</v>
      </c>
      <c r="K312" s="6" t="s">
        <v>2</v>
      </c>
      <c r="L312" s="127"/>
    </row>
    <row r="313" spans="1:12" ht="19.5" customHeight="1">
      <c r="A313" s="6">
        <v>311</v>
      </c>
      <c r="B313" s="13" t="s">
        <v>476</v>
      </c>
      <c r="C313" s="120" t="s">
        <v>491</v>
      </c>
      <c r="D313" s="121" t="s">
        <v>492</v>
      </c>
      <c r="E313" s="115">
        <v>97.65</v>
      </c>
      <c r="F313" s="5">
        <v>88.18</v>
      </c>
      <c r="G313" s="115">
        <v>72</v>
      </c>
      <c r="H313" s="116">
        <v>0.3</v>
      </c>
      <c r="I313" s="5">
        <f t="shared" si="4"/>
        <v>89.2295</v>
      </c>
      <c r="J313" s="6">
        <v>65</v>
      </c>
      <c r="K313" s="6" t="s">
        <v>2</v>
      </c>
      <c r="L313" s="127"/>
    </row>
    <row r="314" spans="1:12" ht="19.5" customHeight="1">
      <c r="A314" s="6">
        <v>312</v>
      </c>
      <c r="B314" s="13" t="s">
        <v>476</v>
      </c>
      <c r="C314" s="120" t="s">
        <v>493</v>
      </c>
      <c r="D314" s="121" t="s">
        <v>494</v>
      </c>
      <c r="E314" s="115">
        <v>97.65</v>
      </c>
      <c r="F314" s="5">
        <v>87.96</v>
      </c>
      <c r="G314" s="115">
        <v>81</v>
      </c>
      <c r="H314" s="116">
        <v>0.4</v>
      </c>
      <c r="I314" s="5">
        <f t="shared" si="4"/>
        <v>90.0865</v>
      </c>
      <c r="J314" s="6">
        <v>75</v>
      </c>
      <c r="K314" s="123" t="s">
        <v>2</v>
      </c>
      <c r="L314" s="127"/>
    </row>
    <row r="315" spans="1:12" ht="19.5" customHeight="1">
      <c r="A315" s="6">
        <v>313</v>
      </c>
      <c r="B315" s="13" t="s">
        <v>476</v>
      </c>
      <c r="C315" s="120" t="s">
        <v>495</v>
      </c>
      <c r="D315" s="121" t="s">
        <v>496</v>
      </c>
      <c r="E315" s="115">
        <v>91.97</v>
      </c>
      <c r="F315" s="5">
        <v>87.21</v>
      </c>
      <c r="G315" s="115">
        <v>76.5</v>
      </c>
      <c r="H315" s="116"/>
      <c r="I315" s="5">
        <f t="shared" si="4"/>
        <v>87.32900000000001</v>
      </c>
      <c r="J315" s="6">
        <v>75</v>
      </c>
      <c r="K315" s="6" t="s">
        <v>2</v>
      </c>
      <c r="L315" s="127"/>
    </row>
    <row r="316" spans="1:12" ht="19.5" customHeight="1">
      <c r="A316" s="6">
        <v>314</v>
      </c>
      <c r="B316" s="13" t="s">
        <v>476</v>
      </c>
      <c r="C316" s="120" t="s">
        <v>497</v>
      </c>
      <c r="D316" s="121" t="s">
        <v>498</v>
      </c>
      <c r="E316" s="115">
        <v>92.32</v>
      </c>
      <c r="F316" s="5">
        <v>87.21</v>
      </c>
      <c r="G316" s="115">
        <v>83</v>
      </c>
      <c r="H316" s="116"/>
      <c r="I316" s="5">
        <f t="shared" si="4"/>
        <v>88.06649999999999</v>
      </c>
      <c r="J316" s="6">
        <v>69</v>
      </c>
      <c r="K316" s="6" t="s">
        <v>2</v>
      </c>
      <c r="L316" s="127"/>
    </row>
    <row r="317" spans="1:12" ht="19.5" customHeight="1">
      <c r="A317" s="6">
        <v>315</v>
      </c>
      <c r="B317" s="13" t="s">
        <v>476</v>
      </c>
      <c r="C317" s="120" t="s">
        <v>499</v>
      </c>
      <c r="D317" s="121" t="s">
        <v>500</v>
      </c>
      <c r="E317" s="115">
        <v>97.62</v>
      </c>
      <c r="F317" s="5">
        <v>86.82</v>
      </c>
      <c r="G317" s="115">
        <v>77</v>
      </c>
      <c r="H317" s="116">
        <v>0.05</v>
      </c>
      <c r="I317" s="5">
        <f t="shared" si="4"/>
        <v>88.588</v>
      </c>
      <c r="J317" s="6">
        <v>65</v>
      </c>
      <c r="K317" s="6" t="s">
        <v>3</v>
      </c>
      <c r="L317" s="127"/>
    </row>
    <row r="318" spans="1:12" ht="19.5" customHeight="1">
      <c r="A318" s="6">
        <v>316</v>
      </c>
      <c r="B318" s="13" t="s">
        <v>476</v>
      </c>
      <c r="C318" s="120" t="s">
        <v>501</v>
      </c>
      <c r="D318" s="121" t="s">
        <v>502</v>
      </c>
      <c r="E318" s="115">
        <v>93.33</v>
      </c>
      <c r="F318" s="5">
        <v>86.33</v>
      </c>
      <c r="G318" s="115">
        <v>75</v>
      </c>
      <c r="H318" s="116"/>
      <c r="I318" s="5">
        <f t="shared" si="4"/>
        <v>86.947</v>
      </c>
      <c r="J318" s="6">
        <v>66</v>
      </c>
      <c r="K318" s="6" t="s">
        <v>3</v>
      </c>
      <c r="L318" s="127"/>
    </row>
    <row r="319" spans="1:12" ht="19.5" customHeight="1">
      <c r="A319" s="6">
        <v>317</v>
      </c>
      <c r="B319" s="13" t="s">
        <v>476</v>
      </c>
      <c r="C319" s="120" t="s">
        <v>503</v>
      </c>
      <c r="D319" s="121" t="s">
        <v>504</v>
      </c>
      <c r="E319" s="115">
        <v>94.84</v>
      </c>
      <c r="F319" s="5">
        <v>86.26</v>
      </c>
      <c r="G319" s="115">
        <v>83</v>
      </c>
      <c r="H319" s="116"/>
      <c r="I319" s="5">
        <f t="shared" si="4"/>
        <v>88.079</v>
      </c>
      <c r="J319" s="6">
        <v>73</v>
      </c>
      <c r="K319" s="123" t="s">
        <v>3</v>
      </c>
      <c r="L319" s="127"/>
    </row>
    <row r="320" spans="1:12" ht="19.5" customHeight="1">
      <c r="A320" s="6">
        <v>318</v>
      </c>
      <c r="B320" s="13" t="s">
        <v>476</v>
      </c>
      <c r="C320" s="120" t="s">
        <v>505</v>
      </c>
      <c r="D320" s="121" t="s">
        <v>506</v>
      </c>
      <c r="E320" s="115">
        <v>90.47</v>
      </c>
      <c r="F320" s="5">
        <v>85.84</v>
      </c>
      <c r="G320" s="115">
        <v>74</v>
      </c>
      <c r="H320" s="116"/>
      <c r="I320" s="5">
        <f t="shared" si="4"/>
        <v>85.8135</v>
      </c>
      <c r="J320" s="6">
        <v>63</v>
      </c>
      <c r="K320" s="123" t="s">
        <v>3</v>
      </c>
      <c r="L320" s="127"/>
    </row>
    <row r="321" spans="1:12" ht="19.5" customHeight="1">
      <c r="A321" s="6">
        <v>319</v>
      </c>
      <c r="B321" s="13" t="s">
        <v>476</v>
      </c>
      <c r="C321" s="120" t="s">
        <v>507</v>
      </c>
      <c r="D321" s="121" t="s">
        <v>508</v>
      </c>
      <c r="E321" s="115">
        <v>94.87</v>
      </c>
      <c r="F321" s="5">
        <v>85.47</v>
      </c>
      <c r="G321" s="115">
        <v>78.5</v>
      </c>
      <c r="H321" s="116"/>
      <c r="I321" s="5">
        <f t="shared" si="4"/>
        <v>87.12299999999999</v>
      </c>
      <c r="J321" s="6">
        <v>61</v>
      </c>
      <c r="K321" s="6" t="s">
        <v>3</v>
      </c>
      <c r="L321" s="127"/>
    </row>
    <row r="322" spans="1:12" ht="19.5" customHeight="1">
      <c r="A322" s="6">
        <v>320</v>
      </c>
      <c r="B322" s="13" t="s">
        <v>476</v>
      </c>
      <c r="C322" s="120" t="s">
        <v>509</v>
      </c>
      <c r="D322" s="121" t="s">
        <v>510</v>
      </c>
      <c r="E322" s="115">
        <v>89.19</v>
      </c>
      <c r="F322" s="5">
        <v>85.37</v>
      </c>
      <c r="G322" s="115">
        <v>74.5</v>
      </c>
      <c r="H322" s="116"/>
      <c r="I322" s="5">
        <f t="shared" si="4"/>
        <v>85.23800000000001</v>
      </c>
      <c r="J322" s="6">
        <v>70</v>
      </c>
      <c r="K322" s="6" t="s">
        <v>3</v>
      </c>
      <c r="L322" s="127"/>
    </row>
    <row r="323" spans="1:12" ht="19.5" customHeight="1">
      <c r="A323" s="6">
        <v>321</v>
      </c>
      <c r="B323" s="13" t="s">
        <v>476</v>
      </c>
      <c r="C323" s="120" t="s">
        <v>511</v>
      </c>
      <c r="D323" s="121" t="s">
        <v>512</v>
      </c>
      <c r="E323" s="115">
        <v>95.45</v>
      </c>
      <c r="F323" s="5">
        <v>84.71</v>
      </c>
      <c r="G323" s="115">
        <v>65.5</v>
      </c>
      <c r="H323" s="116">
        <v>0.2</v>
      </c>
      <c r="I323" s="5">
        <f t="shared" si="4"/>
        <v>85.67399999999999</v>
      </c>
      <c r="J323" s="6">
        <v>66</v>
      </c>
      <c r="K323" s="6" t="s">
        <v>3</v>
      </c>
      <c r="L323" s="127"/>
    </row>
    <row r="324" spans="1:12" ht="19.5" customHeight="1">
      <c r="A324" s="6">
        <v>322</v>
      </c>
      <c r="B324" s="13" t="s">
        <v>476</v>
      </c>
      <c r="C324" s="120" t="s">
        <v>513</v>
      </c>
      <c r="D324" s="121" t="s">
        <v>514</v>
      </c>
      <c r="E324" s="115">
        <v>97.54</v>
      </c>
      <c r="F324" s="5">
        <v>84.26</v>
      </c>
      <c r="G324" s="115">
        <v>72</v>
      </c>
      <c r="H324" s="116">
        <v>0.3</v>
      </c>
      <c r="I324" s="5">
        <f t="shared" si="4"/>
        <v>86.65400000000001</v>
      </c>
      <c r="J324" s="6">
        <v>65</v>
      </c>
      <c r="K324" s="6" t="s">
        <v>3</v>
      </c>
      <c r="L324" s="127"/>
    </row>
    <row r="325" spans="1:12" ht="19.5" customHeight="1">
      <c r="A325" s="6">
        <v>323</v>
      </c>
      <c r="B325" s="13" t="s">
        <v>476</v>
      </c>
      <c r="C325" s="120" t="s">
        <v>515</v>
      </c>
      <c r="D325" s="121" t="s">
        <v>516</v>
      </c>
      <c r="E325" s="115">
        <v>91.6</v>
      </c>
      <c r="F325" s="5">
        <v>84.21</v>
      </c>
      <c r="G325" s="115">
        <v>70</v>
      </c>
      <c r="H325" s="116"/>
      <c r="I325" s="5">
        <f t="shared" si="4"/>
        <v>84.6365</v>
      </c>
      <c r="J325" s="6">
        <v>60</v>
      </c>
      <c r="K325" s="123" t="s">
        <v>3</v>
      </c>
      <c r="L325" s="122"/>
    </row>
    <row r="326" spans="1:12" ht="19.5" customHeight="1">
      <c r="A326" s="6">
        <v>324</v>
      </c>
      <c r="B326" s="13" t="s">
        <v>476</v>
      </c>
      <c r="C326" s="120" t="s">
        <v>517</v>
      </c>
      <c r="D326" s="121" t="s">
        <v>518</v>
      </c>
      <c r="E326" s="115">
        <v>99.31</v>
      </c>
      <c r="F326" s="5">
        <v>74.03</v>
      </c>
      <c r="G326" s="131">
        <v>69.5</v>
      </c>
      <c r="H326" s="116">
        <v>1.3</v>
      </c>
      <c r="I326" s="5">
        <f t="shared" si="4"/>
        <v>81.197</v>
      </c>
      <c r="J326" s="6">
        <v>60</v>
      </c>
      <c r="K326" s="123" t="s">
        <v>8</v>
      </c>
      <c r="L326" s="122"/>
    </row>
    <row r="327" spans="1:12" ht="19.5" customHeight="1">
      <c r="A327" s="6">
        <v>325</v>
      </c>
      <c r="B327" s="13" t="s">
        <v>476</v>
      </c>
      <c r="C327" s="120" t="s">
        <v>519</v>
      </c>
      <c r="D327" s="121" t="s">
        <v>520</v>
      </c>
      <c r="E327" s="115">
        <v>98.48</v>
      </c>
      <c r="F327" s="5">
        <v>78.71</v>
      </c>
      <c r="G327" s="131">
        <v>63.5</v>
      </c>
      <c r="H327" s="116">
        <v>1.4</v>
      </c>
      <c r="I327" s="5">
        <f t="shared" si="4"/>
        <v>83.5315</v>
      </c>
      <c r="J327" s="6">
        <v>60</v>
      </c>
      <c r="K327" s="123" t="s">
        <v>521</v>
      </c>
      <c r="L327" s="132" t="s">
        <v>119</v>
      </c>
    </row>
    <row r="328" spans="1:12" ht="19.5" customHeight="1">
      <c r="A328" s="6">
        <v>326</v>
      </c>
      <c r="B328" s="13" t="s">
        <v>476</v>
      </c>
      <c r="C328" s="120" t="s">
        <v>522</v>
      </c>
      <c r="D328" s="121" t="s">
        <v>523</v>
      </c>
      <c r="E328" s="115">
        <v>97.54</v>
      </c>
      <c r="F328" s="5">
        <v>73.77</v>
      </c>
      <c r="G328" s="131">
        <v>83.5</v>
      </c>
      <c r="H328" s="116"/>
      <c r="I328" s="5">
        <f t="shared" si="4"/>
        <v>80.68549999999999</v>
      </c>
      <c r="J328" s="6">
        <v>60</v>
      </c>
      <c r="K328" s="123" t="s">
        <v>521</v>
      </c>
      <c r="L328" s="132" t="s">
        <v>119</v>
      </c>
    </row>
    <row r="329" spans="1:12" ht="19.5" customHeight="1">
      <c r="A329" s="6">
        <v>327</v>
      </c>
      <c r="B329" s="13" t="s">
        <v>476</v>
      </c>
      <c r="C329" s="120" t="s">
        <v>524</v>
      </c>
      <c r="D329" s="121" t="s">
        <v>525</v>
      </c>
      <c r="E329" s="115">
        <v>97.47</v>
      </c>
      <c r="F329" s="5">
        <v>84.14</v>
      </c>
      <c r="G329" s="131">
        <v>68</v>
      </c>
      <c r="H329" s="116">
        <v>0.25</v>
      </c>
      <c r="I329" s="5">
        <f t="shared" si="4"/>
        <v>86.1085</v>
      </c>
      <c r="J329" s="6">
        <v>61</v>
      </c>
      <c r="K329" s="123" t="s">
        <v>521</v>
      </c>
      <c r="L329" s="132" t="s">
        <v>357</v>
      </c>
    </row>
    <row r="330" spans="1:12" ht="19.5" customHeight="1">
      <c r="A330" s="6">
        <v>328</v>
      </c>
      <c r="B330" s="13" t="s">
        <v>526</v>
      </c>
      <c r="C330" s="120" t="s">
        <v>527</v>
      </c>
      <c r="D330" s="121">
        <v>201109015</v>
      </c>
      <c r="E330" s="115">
        <v>95.4</v>
      </c>
      <c r="F330" s="5">
        <v>86.18679245283019</v>
      </c>
      <c r="G330" s="115">
        <v>70</v>
      </c>
      <c r="H330" s="116"/>
      <c r="I330" s="5">
        <f t="shared" si="4"/>
        <v>86.87141509433962</v>
      </c>
      <c r="J330" s="6">
        <v>71</v>
      </c>
      <c r="K330" s="123" t="s">
        <v>4</v>
      </c>
      <c r="L330" s="122"/>
    </row>
    <row r="331" spans="1:12" ht="19.5" customHeight="1">
      <c r="A331" s="6">
        <v>329</v>
      </c>
      <c r="B331" s="13" t="s">
        <v>526</v>
      </c>
      <c r="C331" s="124" t="s">
        <v>528</v>
      </c>
      <c r="D331" s="121">
        <v>201109021</v>
      </c>
      <c r="E331" s="115">
        <v>95.88125</v>
      </c>
      <c r="F331" s="5">
        <v>85.23962264150944</v>
      </c>
      <c r="G331" s="125">
        <v>81</v>
      </c>
      <c r="H331" s="126"/>
      <c r="I331" s="5">
        <f t="shared" si="4"/>
        <v>87.47606721698114</v>
      </c>
      <c r="J331" s="6">
        <v>69</v>
      </c>
      <c r="K331" s="123" t="s">
        <v>4</v>
      </c>
      <c r="L331" s="122"/>
    </row>
    <row r="332" spans="1:12" ht="19.5" customHeight="1">
      <c r="A332" s="6">
        <v>330</v>
      </c>
      <c r="B332" s="13" t="s">
        <v>526</v>
      </c>
      <c r="C332" s="120" t="s">
        <v>529</v>
      </c>
      <c r="D332" s="121">
        <v>201109003</v>
      </c>
      <c r="E332" s="115">
        <v>97.1</v>
      </c>
      <c r="F332" s="5">
        <v>84.97735849056603</v>
      </c>
      <c r="G332" s="115">
        <v>66</v>
      </c>
      <c r="H332" s="116">
        <v>0.05</v>
      </c>
      <c r="I332" s="5">
        <f t="shared" si="4"/>
        <v>86.16028301886791</v>
      </c>
      <c r="J332" s="6">
        <v>75</v>
      </c>
      <c r="K332" s="6" t="s">
        <v>4</v>
      </c>
      <c r="L332" s="127"/>
    </row>
    <row r="333" spans="1:12" ht="19.5" customHeight="1">
      <c r="A333" s="6">
        <v>331</v>
      </c>
      <c r="B333" s="13" t="s">
        <v>526</v>
      </c>
      <c r="C333" s="120" t="s">
        <v>530</v>
      </c>
      <c r="D333" s="121">
        <v>201109048</v>
      </c>
      <c r="E333" s="115">
        <v>94.9</v>
      </c>
      <c r="F333" s="5">
        <v>84.26981132075471</v>
      </c>
      <c r="G333" s="115">
        <v>78</v>
      </c>
      <c r="H333" s="116"/>
      <c r="I333" s="5">
        <f t="shared" si="4"/>
        <v>86.30037735849056</v>
      </c>
      <c r="J333" s="6">
        <v>66</v>
      </c>
      <c r="K333" s="6" t="s">
        <v>2</v>
      </c>
      <c r="L333" s="122"/>
    </row>
    <row r="334" spans="1:12" ht="19.5" customHeight="1">
      <c r="A334" s="6">
        <v>332</v>
      </c>
      <c r="B334" s="13" t="s">
        <v>526</v>
      </c>
      <c r="C334" s="124" t="s">
        <v>531</v>
      </c>
      <c r="D334" s="121">
        <v>201109030</v>
      </c>
      <c r="E334" s="115">
        <v>96.14375</v>
      </c>
      <c r="F334" s="5">
        <v>84.25283018867924</v>
      </c>
      <c r="G334" s="115">
        <v>77.5</v>
      </c>
      <c r="H334" s="116">
        <v>0.2</v>
      </c>
      <c r="I334" s="5">
        <f t="shared" si="4"/>
        <v>86.7502771226415</v>
      </c>
      <c r="J334" s="6">
        <v>72</v>
      </c>
      <c r="K334" s="6" t="s">
        <v>2</v>
      </c>
      <c r="L334" s="127"/>
    </row>
    <row r="335" spans="1:12" ht="19.5" customHeight="1">
      <c r="A335" s="6">
        <v>333</v>
      </c>
      <c r="B335" s="13" t="s">
        <v>526</v>
      </c>
      <c r="C335" s="120" t="s">
        <v>532</v>
      </c>
      <c r="D335" s="121">
        <v>201109012</v>
      </c>
      <c r="E335" s="115">
        <v>95.325</v>
      </c>
      <c r="F335" s="5">
        <v>83.56226415094339</v>
      </c>
      <c r="G335" s="115">
        <v>88.5</v>
      </c>
      <c r="H335" s="116">
        <v>0.9</v>
      </c>
      <c r="I335" s="5">
        <f t="shared" si="4"/>
        <v>87.89672169811321</v>
      </c>
      <c r="J335" s="6">
        <v>65</v>
      </c>
      <c r="K335" s="6" t="s">
        <v>2</v>
      </c>
      <c r="L335" s="127"/>
    </row>
    <row r="336" spans="1:12" ht="19.5" customHeight="1">
      <c r="A336" s="6">
        <v>334</v>
      </c>
      <c r="B336" s="13" t="s">
        <v>526</v>
      </c>
      <c r="C336" s="120" t="s">
        <v>533</v>
      </c>
      <c r="D336" s="121">
        <v>201109043</v>
      </c>
      <c r="E336" s="115">
        <v>95.90625</v>
      </c>
      <c r="F336" s="5">
        <v>83.05283018867924</v>
      </c>
      <c r="G336" s="115">
        <v>77.5</v>
      </c>
      <c r="H336" s="116">
        <v>0.2</v>
      </c>
      <c r="I336" s="5">
        <f t="shared" si="4"/>
        <v>85.9109021226415</v>
      </c>
      <c r="J336" s="6">
        <v>66</v>
      </c>
      <c r="K336" s="6" t="s">
        <v>2</v>
      </c>
      <c r="L336" s="127"/>
    </row>
    <row r="337" spans="1:12" ht="19.5" customHeight="1">
      <c r="A337" s="6">
        <v>335</v>
      </c>
      <c r="B337" s="13" t="s">
        <v>526</v>
      </c>
      <c r="C337" s="120" t="s">
        <v>534</v>
      </c>
      <c r="D337" s="121">
        <v>201109034</v>
      </c>
      <c r="E337" s="115">
        <v>96.175</v>
      </c>
      <c r="F337" s="5">
        <v>80.06226415094339</v>
      </c>
      <c r="G337" s="115">
        <v>75.5</v>
      </c>
      <c r="H337" s="116">
        <v>0.3</v>
      </c>
      <c r="I337" s="5">
        <f t="shared" si="4"/>
        <v>83.9342216981132</v>
      </c>
      <c r="J337" s="6">
        <v>65</v>
      </c>
      <c r="K337" s="6" t="s">
        <v>2</v>
      </c>
      <c r="L337" s="127"/>
    </row>
    <row r="338" spans="1:12" ht="19.5" customHeight="1">
      <c r="A338" s="6">
        <v>336</v>
      </c>
      <c r="B338" s="13" t="s">
        <v>526</v>
      </c>
      <c r="C338" s="120" t="s">
        <v>535</v>
      </c>
      <c r="D338" s="121">
        <v>201109011</v>
      </c>
      <c r="E338" s="115">
        <v>95.61250000000001</v>
      </c>
      <c r="F338" s="5">
        <v>79.59056603773584</v>
      </c>
      <c r="G338" s="115">
        <v>84</v>
      </c>
      <c r="H338" s="116">
        <v>0.2</v>
      </c>
      <c r="I338" s="5">
        <f t="shared" si="4"/>
        <v>84.23699292452831</v>
      </c>
      <c r="J338" s="6">
        <v>66</v>
      </c>
      <c r="K338" s="123" t="s">
        <v>2</v>
      </c>
      <c r="L338" s="127"/>
    </row>
    <row r="339" spans="1:12" ht="19.5" customHeight="1">
      <c r="A339" s="6">
        <v>337</v>
      </c>
      <c r="B339" s="13" t="s">
        <v>526</v>
      </c>
      <c r="C339" s="120" t="s">
        <v>536</v>
      </c>
      <c r="D339" s="121" t="s">
        <v>537</v>
      </c>
      <c r="E339" s="115">
        <v>96.11875</v>
      </c>
      <c r="F339" s="5">
        <v>83.68679245283019</v>
      </c>
      <c r="G339" s="115">
        <v>77</v>
      </c>
      <c r="H339" s="116">
        <v>0.4</v>
      </c>
      <c r="I339" s="5">
        <f t="shared" si="4"/>
        <v>86.52610259433963</v>
      </c>
      <c r="J339" s="6">
        <v>60</v>
      </c>
      <c r="K339" s="6" t="s">
        <v>3</v>
      </c>
      <c r="L339" s="127"/>
    </row>
    <row r="340" spans="1:12" ht="19.5" customHeight="1">
      <c r="A340" s="6">
        <v>338</v>
      </c>
      <c r="B340" s="13" t="s">
        <v>526</v>
      </c>
      <c r="C340" s="120" t="s">
        <v>538</v>
      </c>
      <c r="D340" s="121">
        <v>201109042</v>
      </c>
      <c r="E340" s="115">
        <v>95.15</v>
      </c>
      <c r="F340" s="5">
        <v>81.98679245283019</v>
      </c>
      <c r="G340" s="115">
        <v>73.5</v>
      </c>
      <c r="H340" s="116"/>
      <c r="I340" s="5">
        <f t="shared" si="4"/>
        <v>84.42891509433963</v>
      </c>
      <c r="J340" s="6">
        <v>62</v>
      </c>
      <c r="K340" s="6" t="s">
        <v>3</v>
      </c>
      <c r="L340" s="127"/>
    </row>
    <row r="341" spans="1:12" ht="19.5" customHeight="1">
      <c r="A341" s="6">
        <v>339</v>
      </c>
      <c r="B341" s="13" t="s">
        <v>526</v>
      </c>
      <c r="C341" s="120" t="s">
        <v>539</v>
      </c>
      <c r="D341" s="121">
        <v>201109007</v>
      </c>
      <c r="E341" s="115">
        <v>95.91875</v>
      </c>
      <c r="F341" s="5">
        <v>80.80566037735849</v>
      </c>
      <c r="G341" s="115">
        <v>70</v>
      </c>
      <c r="H341" s="116">
        <v>0.1</v>
      </c>
      <c r="I341" s="5">
        <f t="shared" si="4"/>
        <v>83.60336674528301</v>
      </c>
      <c r="J341" s="6">
        <v>63</v>
      </c>
      <c r="K341" s="6" t="s">
        <v>3</v>
      </c>
      <c r="L341" s="127"/>
    </row>
    <row r="342" spans="1:12" ht="19.5" customHeight="1">
      <c r="A342" s="6">
        <v>340</v>
      </c>
      <c r="B342" s="13" t="s">
        <v>526</v>
      </c>
      <c r="C342" s="120" t="s">
        <v>10</v>
      </c>
      <c r="D342" s="121">
        <v>201109024</v>
      </c>
      <c r="E342" s="115">
        <v>96.5875</v>
      </c>
      <c r="F342" s="5">
        <v>80.7490566037736</v>
      </c>
      <c r="G342" s="115">
        <v>69.5</v>
      </c>
      <c r="H342" s="116">
        <v>0.6</v>
      </c>
      <c r="I342" s="5">
        <f t="shared" si="4"/>
        <v>84.18376179245284</v>
      </c>
      <c r="J342" s="6">
        <v>60</v>
      </c>
      <c r="K342" s="6" t="s">
        <v>3</v>
      </c>
      <c r="L342" s="127"/>
    </row>
    <row r="343" spans="1:12" ht="19.5" customHeight="1">
      <c r="A343" s="6">
        <v>341</v>
      </c>
      <c r="B343" s="13" t="s">
        <v>526</v>
      </c>
      <c r="C343" s="120" t="s">
        <v>540</v>
      </c>
      <c r="D343" s="121">
        <v>201109045</v>
      </c>
      <c r="E343" s="115">
        <v>96.61875</v>
      </c>
      <c r="F343" s="5">
        <v>80.33584905660376</v>
      </c>
      <c r="G343" s="115">
        <v>89.5</v>
      </c>
      <c r="H343" s="116">
        <v>0.5</v>
      </c>
      <c r="I343" s="5">
        <f t="shared" si="4"/>
        <v>85.82298938679246</v>
      </c>
      <c r="J343" s="6">
        <v>62</v>
      </c>
      <c r="K343" s="123" t="s">
        <v>3</v>
      </c>
      <c r="L343" s="127"/>
    </row>
    <row r="344" spans="1:12" ht="19.5" customHeight="1">
      <c r="A344" s="6">
        <v>342</v>
      </c>
      <c r="B344" s="13" t="s">
        <v>526</v>
      </c>
      <c r="C344" s="120" t="s">
        <v>541</v>
      </c>
      <c r="D344" s="121" t="s">
        <v>542</v>
      </c>
      <c r="E344" s="115">
        <v>95.4625</v>
      </c>
      <c r="F344" s="5">
        <v>79.61698113207548</v>
      </c>
      <c r="G344" s="115">
        <v>67.5</v>
      </c>
      <c r="H344" s="116"/>
      <c r="I344" s="5">
        <f t="shared" si="4"/>
        <v>82.36666273584908</v>
      </c>
      <c r="J344" s="6">
        <v>60</v>
      </c>
      <c r="K344" s="123" t="s">
        <v>3</v>
      </c>
      <c r="L344" s="127"/>
    </row>
    <row r="345" spans="1:12" ht="19.5" customHeight="1">
      <c r="A345" s="6">
        <v>343</v>
      </c>
      <c r="B345" s="13" t="s">
        <v>526</v>
      </c>
      <c r="C345" s="120" t="s">
        <v>543</v>
      </c>
      <c r="D345" s="121">
        <v>201109008</v>
      </c>
      <c r="E345" s="115">
        <v>94.73124999999999</v>
      </c>
      <c r="F345" s="5">
        <v>79.31509433962265</v>
      </c>
      <c r="G345" s="115">
        <v>81.5</v>
      </c>
      <c r="H345" s="116"/>
      <c r="I345" s="5">
        <f t="shared" si="4"/>
        <v>83.38762382075473</v>
      </c>
      <c r="J345" s="6">
        <v>63</v>
      </c>
      <c r="K345" s="6" t="s">
        <v>3</v>
      </c>
      <c r="L345" s="127"/>
    </row>
    <row r="346" spans="1:12" ht="19.5" customHeight="1">
      <c r="A346" s="6">
        <v>344</v>
      </c>
      <c r="B346" s="13" t="s">
        <v>526</v>
      </c>
      <c r="C346" s="120" t="s">
        <v>544</v>
      </c>
      <c r="D346" s="121">
        <v>201109038</v>
      </c>
      <c r="E346" s="115">
        <v>95.44999999999999</v>
      </c>
      <c r="F346" s="5">
        <v>79.27924528301887</v>
      </c>
      <c r="G346" s="115">
        <v>68</v>
      </c>
      <c r="H346" s="116">
        <v>0.2</v>
      </c>
      <c r="I346" s="5">
        <f t="shared" si="4"/>
        <v>82.39400943396225</v>
      </c>
      <c r="J346" s="6">
        <v>65</v>
      </c>
      <c r="K346" s="6" t="s">
        <v>3</v>
      </c>
      <c r="L346" s="127"/>
    </row>
    <row r="347" spans="1:12" ht="19.5" customHeight="1">
      <c r="A347" s="6">
        <v>345</v>
      </c>
      <c r="B347" s="13" t="s">
        <v>526</v>
      </c>
      <c r="C347" s="120" t="s">
        <v>545</v>
      </c>
      <c r="D347" s="121">
        <v>201109050</v>
      </c>
      <c r="E347" s="115">
        <v>97.1375</v>
      </c>
      <c r="F347" s="5">
        <v>75.10754716981133</v>
      </c>
      <c r="G347" s="115">
        <v>87.5</v>
      </c>
      <c r="H347" s="116">
        <v>2.15</v>
      </c>
      <c r="I347" s="5">
        <f t="shared" si="4"/>
        <v>84.00428066037738</v>
      </c>
      <c r="J347" s="6">
        <v>66</v>
      </c>
      <c r="K347" s="6" t="s">
        <v>8</v>
      </c>
      <c r="L347" s="127"/>
    </row>
    <row r="348" spans="1:12" ht="19.5" customHeight="1">
      <c r="A348" s="6">
        <v>346</v>
      </c>
      <c r="B348" s="13" t="s">
        <v>526</v>
      </c>
      <c r="C348" s="136" t="s">
        <v>737</v>
      </c>
      <c r="D348" s="121">
        <v>201109025</v>
      </c>
      <c r="E348" s="115">
        <v>96.63</v>
      </c>
      <c r="F348" s="5">
        <v>74.8</v>
      </c>
      <c r="G348" s="115">
        <v>89.5</v>
      </c>
      <c r="H348" s="116">
        <v>0.6</v>
      </c>
      <c r="I348" s="5">
        <f t="shared" si="4"/>
        <v>82.3275</v>
      </c>
      <c r="J348" s="6">
        <v>55</v>
      </c>
      <c r="K348" s="6" t="s">
        <v>521</v>
      </c>
      <c r="L348" s="122" t="s">
        <v>150</v>
      </c>
    </row>
    <row r="349" spans="1:12" ht="19.5" customHeight="1">
      <c r="A349" s="6">
        <v>347</v>
      </c>
      <c r="B349" s="13" t="s">
        <v>526</v>
      </c>
      <c r="C349" s="120" t="s">
        <v>547</v>
      </c>
      <c r="D349" s="121">
        <v>201109027</v>
      </c>
      <c r="E349" s="115">
        <v>96.0375</v>
      </c>
      <c r="F349" s="5">
        <v>74.1377358490566</v>
      </c>
      <c r="G349" s="115">
        <v>88</v>
      </c>
      <c r="H349" s="116">
        <v>0.05</v>
      </c>
      <c r="I349" s="5">
        <f t="shared" si="4"/>
        <v>81.04890330188678</v>
      </c>
      <c r="J349" s="6">
        <v>60</v>
      </c>
      <c r="K349" s="123" t="s">
        <v>521</v>
      </c>
      <c r="L349" s="122" t="s">
        <v>546</v>
      </c>
    </row>
    <row r="350" spans="1:12" ht="19.5" customHeight="1">
      <c r="A350" s="6">
        <v>348</v>
      </c>
      <c r="B350" s="13" t="s">
        <v>526</v>
      </c>
      <c r="C350" s="120" t="s">
        <v>548</v>
      </c>
      <c r="D350" s="121">
        <v>201109033</v>
      </c>
      <c r="E350" s="115">
        <v>95.9375</v>
      </c>
      <c r="F350" s="5">
        <v>71.95660377358492</v>
      </c>
      <c r="G350" s="131">
        <v>86</v>
      </c>
      <c r="H350" s="116">
        <v>0.15</v>
      </c>
      <c r="I350" s="5">
        <f t="shared" si="4"/>
        <v>79.5061674528302</v>
      </c>
      <c r="J350" s="6">
        <v>45</v>
      </c>
      <c r="K350" s="123" t="s">
        <v>521</v>
      </c>
      <c r="L350" s="122" t="s">
        <v>150</v>
      </c>
    </row>
    <row r="351" spans="1:12" ht="19.5" customHeight="1">
      <c r="A351" s="6">
        <v>349</v>
      </c>
      <c r="B351" s="13" t="s">
        <v>549</v>
      </c>
      <c r="C351" s="140" t="s">
        <v>550</v>
      </c>
      <c r="D351" s="162">
        <v>201209604</v>
      </c>
      <c r="E351" s="163">
        <v>97.77</v>
      </c>
      <c r="F351" s="163">
        <v>91.46</v>
      </c>
      <c r="G351" s="163">
        <v>90.5</v>
      </c>
      <c r="H351" s="164">
        <v>0.7</v>
      </c>
      <c r="I351" s="163">
        <f>E351*0.25+F351*0.65+G351*0.1+H351</f>
        <v>93.6415</v>
      </c>
      <c r="J351" s="142">
        <v>77</v>
      </c>
      <c r="K351" s="165" t="s">
        <v>744</v>
      </c>
      <c r="L351" s="166"/>
    </row>
    <row r="352" spans="1:12" ht="19.5" customHeight="1">
      <c r="A352" s="6">
        <v>350</v>
      </c>
      <c r="B352" s="13" t="s">
        <v>549</v>
      </c>
      <c r="C352" s="140" t="s">
        <v>551</v>
      </c>
      <c r="D352" s="140">
        <v>201209601</v>
      </c>
      <c r="E352" s="163">
        <v>97.07</v>
      </c>
      <c r="F352" s="163">
        <v>92.16</v>
      </c>
      <c r="G352" s="163">
        <v>78</v>
      </c>
      <c r="H352" s="164">
        <v>1.2</v>
      </c>
      <c r="I352" s="163">
        <f aca="true" t="shared" si="5" ref="I352:I365">E352*0.25+F352*0.65+G352*0.1+H352</f>
        <v>93.1715</v>
      </c>
      <c r="J352" s="142">
        <v>73</v>
      </c>
      <c r="K352" s="147" t="s">
        <v>4</v>
      </c>
      <c r="L352" s="166"/>
    </row>
    <row r="353" spans="1:12" ht="19.5" customHeight="1">
      <c r="A353" s="6">
        <v>351</v>
      </c>
      <c r="B353" s="13" t="s">
        <v>549</v>
      </c>
      <c r="C353" s="140" t="s">
        <v>552</v>
      </c>
      <c r="D353" s="162">
        <v>201209617</v>
      </c>
      <c r="E353" s="163">
        <v>86.59</v>
      </c>
      <c r="F353" s="163">
        <v>87.91</v>
      </c>
      <c r="G353" s="163">
        <v>88.5</v>
      </c>
      <c r="H353" s="164">
        <v>0.8</v>
      </c>
      <c r="I353" s="163">
        <f t="shared" si="5"/>
        <v>88.439</v>
      </c>
      <c r="J353" s="142">
        <v>71</v>
      </c>
      <c r="K353" s="147" t="s">
        <v>4</v>
      </c>
      <c r="L353" s="167"/>
    </row>
    <row r="354" spans="1:12" ht="19.5" customHeight="1">
      <c r="A354" s="6">
        <v>352</v>
      </c>
      <c r="B354" s="13" t="s">
        <v>549</v>
      </c>
      <c r="C354" s="140" t="s">
        <v>553</v>
      </c>
      <c r="D354" s="140">
        <v>201209625</v>
      </c>
      <c r="E354" s="163">
        <v>89.94</v>
      </c>
      <c r="F354" s="163">
        <v>85.82</v>
      </c>
      <c r="G354" s="163">
        <v>79.5</v>
      </c>
      <c r="H354" s="164">
        <v>2.25</v>
      </c>
      <c r="I354" s="163">
        <f t="shared" si="5"/>
        <v>88.468</v>
      </c>
      <c r="J354" s="142">
        <v>67</v>
      </c>
      <c r="K354" s="142" t="s">
        <v>2</v>
      </c>
      <c r="L354" s="167"/>
    </row>
    <row r="355" spans="1:12" ht="19.5" customHeight="1">
      <c r="A355" s="6">
        <v>353</v>
      </c>
      <c r="B355" s="13" t="s">
        <v>549</v>
      </c>
      <c r="C355" s="140" t="s">
        <v>554</v>
      </c>
      <c r="D355" s="140">
        <v>201209607</v>
      </c>
      <c r="E355" s="163">
        <v>86.53</v>
      </c>
      <c r="F355" s="163">
        <v>85.86</v>
      </c>
      <c r="G355" s="163">
        <v>80</v>
      </c>
      <c r="H355" s="164">
        <v>1.7</v>
      </c>
      <c r="I355" s="163">
        <f t="shared" si="5"/>
        <v>87.14150000000001</v>
      </c>
      <c r="J355" s="142">
        <v>68</v>
      </c>
      <c r="K355" s="142" t="s">
        <v>2</v>
      </c>
      <c r="L355" s="167"/>
    </row>
    <row r="356" spans="1:12" ht="19.5" customHeight="1">
      <c r="A356" s="6">
        <v>354</v>
      </c>
      <c r="B356" s="13" t="s">
        <v>549</v>
      </c>
      <c r="C356" s="140" t="s">
        <v>555</v>
      </c>
      <c r="D356" s="140">
        <v>201209608</v>
      </c>
      <c r="E356" s="163">
        <v>87.24</v>
      </c>
      <c r="F356" s="163">
        <v>84.72</v>
      </c>
      <c r="G356" s="163">
        <v>86</v>
      </c>
      <c r="H356" s="164">
        <v>1.4</v>
      </c>
      <c r="I356" s="163">
        <f t="shared" si="5"/>
        <v>86.878</v>
      </c>
      <c r="J356" s="142">
        <v>68</v>
      </c>
      <c r="K356" s="142" t="s">
        <v>2</v>
      </c>
      <c r="L356" s="167"/>
    </row>
    <row r="357" spans="1:12" ht="19.5" customHeight="1">
      <c r="A357" s="6">
        <v>355</v>
      </c>
      <c r="B357" s="13" t="s">
        <v>549</v>
      </c>
      <c r="C357" s="140" t="s">
        <v>556</v>
      </c>
      <c r="D357" s="140">
        <v>201209602</v>
      </c>
      <c r="E357" s="163">
        <v>87.41</v>
      </c>
      <c r="F357" s="163">
        <v>84.75</v>
      </c>
      <c r="G357" s="163">
        <v>72.5</v>
      </c>
      <c r="H357" s="164">
        <v>0.5</v>
      </c>
      <c r="I357" s="163">
        <f t="shared" si="5"/>
        <v>84.69</v>
      </c>
      <c r="J357" s="142">
        <v>69</v>
      </c>
      <c r="K357" s="142" t="s">
        <v>2</v>
      </c>
      <c r="L357" s="166"/>
    </row>
    <row r="358" spans="1:12" ht="19.5" customHeight="1">
      <c r="A358" s="6">
        <v>356</v>
      </c>
      <c r="B358" s="13" t="s">
        <v>549</v>
      </c>
      <c r="C358" s="140" t="s">
        <v>557</v>
      </c>
      <c r="D358" s="140">
        <v>201209611</v>
      </c>
      <c r="E358" s="163">
        <v>84.22</v>
      </c>
      <c r="F358" s="163">
        <v>79.87</v>
      </c>
      <c r="G358" s="163">
        <v>77</v>
      </c>
      <c r="H358" s="164"/>
      <c r="I358" s="163">
        <f t="shared" si="5"/>
        <v>80.6705</v>
      </c>
      <c r="J358" s="142">
        <v>61</v>
      </c>
      <c r="K358" s="147" t="s">
        <v>3</v>
      </c>
      <c r="L358" s="167"/>
    </row>
    <row r="359" spans="1:12" ht="19.5" customHeight="1">
      <c r="A359" s="6">
        <v>357</v>
      </c>
      <c r="B359" s="13" t="s">
        <v>549</v>
      </c>
      <c r="C359" s="140" t="s">
        <v>558</v>
      </c>
      <c r="D359" s="140">
        <v>201209615</v>
      </c>
      <c r="E359" s="163">
        <v>88.81</v>
      </c>
      <c r="F359" s="163">
        <v>82.17</v>
      </c>
      <c r="G359" s="163">
        <v>91</v>
      </c>
      <c r="H359" s="164">
        <v>0.6</v>
      </c>
      <c r="I359" s="163">
        <f t="shared" si="5"/>
        <v>85.31299999999999</v>
      </c>
      <c r="J359" s="142">
        <v>60</v>
      </c>
      <c r="K359" s="147" t="s">
        <v>3</v>
      </c>
      <c r="L359" s="167"/>
    </row>
    <row r="360" spans="1:12" ht="19.5" customHeight="1">
      <c r="A360" s="6">
        <v>358</v>
      </c>
      <c r="B360" s="13" t="s">
        <v>549</v>
      </c>
      <c r="C360" s="140" t="s">
        <v>559</v>
      </c>
      <c r="D360" s="140">
        <v>201209621</v>
      </c>
      <c r="E360" s="163">
        <v>85.89</v>
      </c>
      <c r="F360" s="163">
        <v>78.68</v>
      </c>
      <c r="G360" s="163">
        <v>70.5</v>
      </c>
      <c r="H360" s="164"/>
      <c r="I360" s="163">
        <f t="shared" si="5"/>
        <v>79.6645</v>
      </c>
      <c r="J360" s="142">
        <v>60</v>
      </c>
      <c r="K360" s="147" t="s">
        <v>3</v>
      </c>
      <c r="L360" s="167"/>
    </row>
    <row r="361" spans="1:12" ht="19.5" customHeight="1">
      <c r="A361" s="6">
        <v>359</v>
      </c>
      <c r="B361" s="13" t="s">
        <v>549</v>
      </c>
      <c r="C361" s="140" t="s">
        <v>560</v>
      </c>
      <c r="D361" s="140">
        <v>201209628</v>
      </c>
      <c r="E361" s="163">
        <v>91.2</v>
      </c>
      <c r="F361" s="163">
        <v>81.92</v>
      </c>
      <c r="G361" s="163">
        <v>87</v>
      </c>
      <c r="H361" s="164">
        <v>0.85</v>
      </c>
      <c r="I361" s="163">
        <f t="shared" si="5"/>
        <v>85.598</v>
      </c>
      <c r="J361" s="142">
        <v>65</v>
      </c>
      <c r="K361" s="147" t="s">
        <v>3</v>
      </c>
      <c r="L361" s="167"/>
    </row>
    <row r="362" spans="1:12" ht="19.5" customHeight="1">
      <c r="A362" s="6">
        <v>360</v>
      </c>
      <c r="B362" s="13" t="s">
        <v>549</v>
      </c>
      <c r="C362" s="140" t="s">
        <v>561</v>
      </c>
      <c r="D362" s="140">
        <v>201209629</v>
      </c>
      <c r="E362" s="163">
        <v>87.6</v>
      </c>
      <c r="F362" s="163">
        <v>79.52</v>
      </c>
      <c r="G362" s="163">
        <v>85.5</v>
      </c>
      <c r="H362" s="164">
        <v>1.6</v>
      </c>
      <c r="I362" s="163">
        <f t="shared" si="5"/>
        <v>83.73799999999999</v>
      </c>
      <c r="J362" s="142">
        <v>60</v>
      </c>
      <c r="K362" s="147" t="s">
        <v>3</v>
      </c>
      <c r="L362" s="167"/>
    </row>
    <row r="363" spans="1:12" ht="19.5" customHeight="1">
      <c r="A363" s="6">
        <v>361</v>
      </c>
      <c r="B363" s="13" t="s">
        <v>549</v>
      </c>
      <c r="C363" s="140" t="s">
        <v>562</v>
      </c>
      <c r="D363" s="140">
        <v>201209636</v>
      </c>
      <c r="E363" s="163">
        <v>94.29</v>
      </c>
      <c r="F363" s="163">
        <v>84.51</v>
      </c>
      <c r="G363" s="163">
        <v>77</v>
      </c>
      <c r="H363" s="164">
        <v>1.7</v>
      </c>
      <c r="I363" s="163">
        <f t="shared" si="5"/>
        <v>87.90400000000001</v>
      </c>
      <c r="J363" s="142">
        <v>63</v>
      </c>
      <c r="K363" s="147" t="s">
        <v>3</v>
      </c>
      <c r="L363" s="167"/>
    </row>
    <row r="364" spans="1:12" ht="19.5" customHeight="1">
      <c r="A364" s="6">
        <v>362</v>
      </c>
      <c r="B364" s="13" t="s">
        <v>549</v>
      </c>
      <c r="C364" s="140" t="s">
        <v>563</v>
      </c>
      <c r="D364" s="162">
        <v>201209603</v>
      </c>
      <c r="E364" s="163">
        <v>87.63</v>
      </c>
      <c r="F364" s="163">
        <v>81.18</v>
      </c>
      <c r="G364" s="163">
        <v>78</v>
      </c>
      <c r="H364" s="164">
        <v>1.7</v>
      </c>
      <c r="I364" s="163">
        <f t="shared" si="5"/>
        <v>84.1745</v>
      </c>
      <c r="J364" s="142">
        <v>55</v>
      </c>
      <c r="K364" s="147" t="s">
        <v>5</v>
      </c>
      <c r="L364" s="168" t="s">
        <v>745</v>
      </c>
    </row>
    <row r="365" spans="1:12" ht="19.5" customHeight="1">
      <c r="A365" s="6">
        <v>363</v>
      </c>
      <c r="B365" s="13" t="s">
        <v>549</v>
      </c>
      <c r="C365" s="140" t="s">
        <v>564</v>
      </c>
      <c r="D365" s="140">
        <v>201209619</v>
      </c>
      <c r="E365" s="163">
        <v>83.62</v>
      </c>
      <c r="F365" s="163">
        <v>79.79</v>
      </c>
      <c r="G365" s="163">
        <v>77.5</v>
      </c>
      <c r="H365" s="164"/>
      <c r="I365" s="163">
        <f t="shared" si="5"/>
        <v>80.51850000000002</v>
      </c>
      <c r="J365" s="142">
        <v>65</v>
      </c>
      <c r="K365" s="142" t="s">
        <v>5</v>
      </c>
      <c r="L365" s="169" t="s">
        <v>746</v>
      </c>
    </row>
    <row r="366" spans="1:12" ht="19.5" customHeight="1">
      <c r="A366" s="6">
        <v>364</v>
      </c>
      <c r="B366" s="13" t="s">
        <v>741</v>
      </c>
      <c r="C366" s="140" t="s">
        <v>742</v>
      </c>
      <c r="D366" s="141" t="s">
        <v>743</v>
      </c>
      <c r="E366" s="133">
        <v>95</v>
      </c>
      <c r="F366" s="133">
        <v>87.13</v>
      </c>
      <c r="G366" s="133">
        <v>71.5</v>
      </c>
      <c r="H366" s="134"/>
      <c r="I366" s="133">
        <f>E366*0.25+F366*0.65+G366*0.1+H366</f>
        <v>87.53450000000001</v>
      </c>
      <c r="J366" s="8">
        <v>65</v>
      </c>
      <c r="K366" s="142" t="s">
        <v>747</v>
      </c>
      <c r="L366" s="135"/>
    </row>
    <row r="367" spans="1:12" ht="19.5" customHeight="1">
      <c r="A367" s="6">
        <v>365</v>
      </c>
      <c r="B367" s="13" t="s">
        <v>741</v>
      </c>
      <c r="C367" s="140" t="s">
        <v>748</v>
      </c>
      <c r="D367" s="141" t="s">
        <v>749</v>
      </c>
      <c r="E367" s="133">
        <v>87.53</v>
      </c>
      <c r="F367" s="133">
        <v>84.79</v>
      </c>
      <c r="G367" s="133">
        <v>74</v>
      </c>
      <c r="H367" s="134"/>
      <c r="I367" s="133">
        <f>E367*0.25+F367*0.65+G367*0.1+H367</f>
        <v>84.39600000000002</v>
      </c>
      <c r="J367" s="8">
        <v>67</v>
      </c>
      <c r="K367" s="142" t="s">
        <v>747</v>
      </c>
      <c r="L367" s="135"/>
    </row>
    <row r="368" spans="1:12" ht="19.5" customHeight="1">
      <c r="A368" s="6">
        <v>366</v>
      </c>
      <c r="B368" s="13" t="s">
        <v>565</v>
      </c>
      <c r="C368" s="142" t="s">
        <v>566</v>
      </c>
      <c r="D368" s="143">
        <v>201209720</v>
      </c>
      <c r="E368" s="144">
        <v>86.6</v>
      </c>
      <c r="F368" s="144">
        <v>80.94901960784314</v>
      </c>
      <c r="G368" s="144">
        <v>89.5</v>
      </c>
      <c r="H368" s="145">
        <v>0.7</v>
      </c>
      <c r="I368" s="144">
        <f aca="true" t="shared" si="6" ref="I368:I378">E368*0.25+F368*0.65+G368*0.1+H368</f>
        <v>83.91686274509806</v>
      </c>
      <c r="J368" s="146">
        <v>66</v>
      </c>
      <c r="K368" s="147" t="s">
        <v>2</v>
      </c>
      <c r="L368" s="137"/>
    </row>
    <row r="369" spans="1:12" ht="19.5" customHeight="1">
      <c r="A369" s="6">
        <v>367</v>
      </c>
      <c r="B369" s="13" t="s">
        <v>565</v>
      </c>
      <c r="C369" s="142" t="s">
        <v>567</v>
      </c>
      <c r="D369" s="143">
        <v>201209708</v>
      </c>
      <c r="E369" s="144">
        <v>81.725</v>
      </c>
      <c r="F369" s="144">
        <v>86.49803921568628</v>
      </c>
      <c r="G369" s="144">
        <v>87.5</v>
      </c>
      <c r="H369" s="145"/>
      <c r="I369" s="144">
        <f t="shared" si="6"/>
        <v>85.40497549019608</v>
      </c>
      <c r="J369" s="146">
        <v>67</v>
      </c>
      <c r="K369" s="147" t="s">
        <v>2</v>
      </c>
      <c r="L369" s="137"/>
    </row>
    <row r="370" spans="1:12" ht="19.5" customHeight="1">
      <c r="A370" s="6">
        <v>368</v>
      </c>
      <c r="B370" s="13" t="s">
        <v>565</v>
      </c>
      <c r="C370" s="142" t="s">
        <v>568</v>
      </c>
      <c r="D370" s="143">
        <v>201209735</v>
      </c>
      <c r="E370" s="144">
        <v>87.3125</v>
      </c>
      <c r="F370" s="144">
        <v>82.01764705882354</v>
      </c>
      <c r="G370" s="144">
        <v>70</v>
      </c>
      <c r="H370" s="145">
        <v>0.5</v>
      </c>
      <c r="I370" s="144">
        <f t="shared" si="6"/>
        <v>82.6395955882353</v>
      </c>
      <c r="J370" s="146">
        <v>65</v>
      </c>
      <c r="K370" s="147" t="s">
        <v>2</v>
      </c>
      <c r="L370" s="137"/>
    </row>
    <row r="371" spans="1:12" ht="19.5" customHeight="1">
      <c r="A371" s="6">
        <v>369</v>
      </c>
      <c r="B371" s="13" t="s">
        <v>565</v>
      </c>
      <c r="C371" s="142" t="s">
        <v>569</v>
      </c>
      <c r="D371" s="143">
        <v>201209712</v>
      </c>
      <c r="E371" s="144">
        <v>81.7875</v>
      </c>
      <c r="F371" s="144">
        <v>79.20392156862745</v>
      </c>
      <c r="G371" s="144">
        <v>86.5</v>
      </c>
      <c r="H371" s="145"/>
      <c r="I371" s="144">
        <f t="shared" si="6"/>
        <v>80.57942401960784</v>
      </c>
      <c r="J371" s="146">
        <v>62</v>
      </c>
      <c r="K371" s="147" t="s">
        <v>3</v>
      </c>
      <c r="L371" s="138"/>
    </row>
    <row r="372" spans="1:12" ht="19.5" customHeight="1">
      <c r="A372" s="6">
        <v>370</v>
      </c>
      <c r="B372" s="13" t="s">
        <v>565</v>
      </c>
      <c r="C372" s="142" t="s">
        <v>570</v>
      </c>
      <c r="D372" s="143">
        <v>201209715</v>
      </c>
      <c r="E372" s="144">
        <v>83.8625</v>
      </c>
      <c r="F372" s="144">
        <v>82.6549019607843</v>
      </c>
      <c r="G372" s="144">
        <v>73.5</v>
      </c>
      <c r="H372" s="145"/>
      <c r="I372" s="144">
        <f t="shared" si="6"/>
        <v>82.0413112745098</v>
      </c>
      <c r="J372" s="146">
        <v>64</v>
      </c>
      <c r="K372" s="147" t="s">
        <v>3</v>
      </c>
      <c r="L372" s="137"/>
    </row>
    <row r="373" spans="1:12" ht="19.5" customHeight="1">
      <c r="A373" s="6">
        <v>371</v>
      </c>
      <c r="B373" s="13" t="s">
        <v>565</v>
      </c>
      <c r="C373" s="142" t="s">
        <v>571</v>
      </c>
      <c r="D373" s="143">
        <v>201209724</v>
      </c>
      <c r="E373" s="144">
        <v>86.85</v>
      </c>
      <c r="F373" s="144">
        <v>78.47843137254903</v>
      </c>
      <c r="G373" s="144">
        <v>76.5</v>
      </c>
      <c r="H373" s="145">
        <v>0.2</v>
      </c>
      <c r="I373" s="144">
        <f t="shared" si="6"/>
        <v>80.57348039215687</v>
      </c>
      <c r="J373" s="146">
        <v>61</v>
      </c>
      <c r="K373" s="147" t="s">
        <v>3</v>
      </c>
      <c r="L373" s="138"/>
    </row>
    <row r="374" spans="1:12" ht="19.5" customHeight="1">
      <c r="A374" s="6">
        <v>372</v>
      </c>
      <c r="B374" s="13" t="s">
        <v>565</v>
      </c>
      <c r="C374" s="142" t="s">
        <v>572</v>
      </c>
      <c r="D374" s="143">
        <v>201209729</v>
      </c>
      <c r="E374" s="144">
        <v>86.5125</v>
      </c>
      <c r="F374" s="144">
        <v>80.17450980392158</v>
      </c>
      <c r="G374" s="144">
        <v>80</v>
      </c>
      <c r="H374" s="145">
        <v>0.5</v>
      </c>
      <c r="I374" s="144">
        <f t="shared" si="6"/>
        <v>82.24155637254903</v>
      </c>
      <c r="J374" s="146">
        <v>62</v>
      </c>
      <c r="K374" s="147" t="s">
        <v>3</v>
      </c>
      <c r="L374" s="138"/>
    </row>
    <row r="375" spans="1:12" ht="19.5" customHeight="1">
      <c r="A375" s="6">
        <v>373</v>
      </c>
      <c r="B375" s="13" t="s">
        <v>565</v>
      </c>
      <c r="C375" s="142" t="s">
        <v>573</v>
      </c>
      <c r="D375" s="143">
        <v>201209741</v>
      </c>
      <c r="E375" s="144">
        <v>81.71</v>
      </c>
      <c r="F375" s="144">
        <v>82.6549019607843</v>
      </c>
      <c r="G375" s="144">
        <v>83.5</v>
      </c>
      <c r="H375" s="145"/>
      <c r="I375" s="144">
        <f t="shared" si="6"/>
        <v>82.50318627450979</v>
      </c>
      <c r="J375" s="146">
        <v>60</v>
      </c>
      <c r="K375" s="147" t="s">
        <v>3</v>
      </c>
      <c r="L375" s="137"/>
    </row>
    <row r="376" spans="1:12" ht="19.5" customHeight="1">
      <c r="A376" s="6">
        <v>374</v>
      </c>
      <c r="B376" s="13" t="s">
        <v>565</v>
      </c>
      <c r="C376" s="142" t="s">
        <v>750</v>
      </c>
      <c r="D376" s="143">
        <v>201209750</v>
      </c>
      <c r="E376" s="144">
        <v>86.75</v>
      </c>
      <c r="F376" s="144">
        <v>77.54</v>
      </c>
      <c r="G376" s="144">
        <v>85.5</v>
      </c>
      <c r="H376" s="145">
        <v>0.8</v>
      </c>
      <c r="I376" s="144">
        <f t="shared" si="6"/>
        <v>81.4385</v>
      </c>
      <c r="J376" s="146">
        <v>60</v>
      </c>
      <c r="K376" s="147" t="s">
        <v>751</v>
      </c>
      <c r="L376" s="138"/>
    </row>
    <row r="377" spans="1:12" ht="19.5" customHeight="1">
      <c r="A377" s="6">
        <v>375</v>
      </c>
      <c r="B377" s="13" t="s">
        <v>565</v>
      </c>
      <c r="C377" s="142" t="s">
        <v>752</v>
      </c>
      <c r="D377" s="143">
        <v>201209738</v>
      </c>
      <c r="E377" s="144">
        <v>87.69</v>
      </c>
      <c r="F377" s="144">
        <v>77.55</v>
      </c>
      <c r="G377" s="144">
        <v>76.5</v>
      </c>
      <c r="H377" s="145">
        <v>1</v>
      </c>
      <c r="I377" s="144">
        <f t="shared" si="6"/>
        <v>80.98</v>
      </c>
      <c r="J377" s="146">
        <v>60</v>
      </c>
      <c r="K377" s="147" t="s">
        <v>751</v>
      </c>
      <c r="L377" s="137"/>
    </row>
    <row r="378" spans="1:12" ht="19.5" customHeight="1">
      <c r="A378" s="6">
        <v>376</v>
      </c>
      <c r="B378" s="13" t="s">
        <v>565</v>
      </c>
      <c r="C378" s="142" t="s">
        <v>574</v>
      </c>
      <c r="D378" s="143">
        <v>201209732</v>
      </c>
      <c r="E378" s="144">
        <v>91.0875</v>
      </c>
      <c r="F378" s="144">
        <v>76.4705882352941</v>
      </c>
      <c r="G378" s="144">
        <v>71.5</v>
      </c>
      <c r="H378" s="145">
        <v>0.5</v>
      </c>
      <c r="I378" s="144">
        <f t="shared" si="6"/>
        <v>80.12775735294117</v>
      </c>
      <c r="J378" s="142">
        <v>63</v>
      </c>
      <c r="K378" s="148" t="s">
        <v>753</v>
      </c>
      <c r="L378" s="139"/>
    </row>
    <row r="379" spans="1:12" ht="19.5" customHeight="1">
      <c r="A379" s="6">
        <v>377</v>
      </c>
      <c r="B379" s="13" t="s">
        <v>565</v>
      </c>
      <c r="C379" s="142" t="s">
        <v>575</v>
      </c>
      <c r="D379" s="143">
        <v>201209751</v>
      </c>
      <c r="E379" s="144">
        <v>87.95</v>
      </c>
      <c r="F379" s="144">
        <v>74.95098039215686</v>
      </c>
      <c r="G379" s="144">
        <v>80.5</v>
      </c>
      <c r="H379" s="145">
        <v>0.8</v>
      </c>
      <c r="I379" s="144">
        <f>E379*0.25+F379*0.65+G379*0.1+H379</f>
        <v>79.55563725490195</v>
      </c>
      <c r="J379" s="146">
        <v>64</v>
      </c>
      <c r="K379" s="147" t="s">
        <v>5</v>
      </c>
      <c r="L379" s="149" t="s">
        <v>739</v>
      </c>
    </row>
    <row r="380" spans="1:12" ht="19.5" customHeight="1">
      <c r="A380" s="6">
        <v>378</v>
      </c>
      <c r="B380" s="13" t="s">
        <v>565</v>
      </c>
      <c r="C380" s="142" t="s">
        <v>754</v>
      </c>
      <c r="D380" s="143">
        <v>201209739</v>
      </c>
      <c r="E380" s="144">
        <v>83.55</v>
      </c>
      <c r="F380" s="144">
        <v>70.77</v>
      </c>
      <c r="G380" s="144">
        <v>79</v>
      </c>
      <c r="H380" s="145"/>
      <c r="I380" s="144">
        <f>E380*0.25+F380*0.65+G380*0.1+H380</f>
        <v>74.78800000000001</v>
      </c>
      <c r="J380" s="146">
        <v>51</v>
      </c>
      <c r="K380" s="147" t="s">
        <v>5</v>
      </c>
      <c r="L380" s="149" t="s">
        <v>755</v>
      </c>
    </row>
    <row r="381" spans="1:12" ht="19.5" customHeight="1">
      <c r="A381" s="6">
        <v>379</v>
      </c>
      <c r="B381" s="13" t="s">
        <v>565</v>
      </c>
      <c r="C381" s="142" t="s">
        <v>576</v>
      </c>
      <c r="D381" s="143">
        <v>201209744</v>
      </c>
      <c r="E381" s="144">
        <v>80.5</v>
      </c>
      <c r="F381" s="144">
        <v>78.0078431372549</v>
      </c>
      <c r="G381" s="144">
        <v>82</v>
      </c>
      <c r="H381" s="145">
        <v>0.5</v>
      </c>
      <c r="I381" s="144">
        <f>E381*0.25+F381*0.65+G381*0.1+H381</f>
        <v>79.53009803921569</v>
      </c>
      <c r="J381" s="142">
        <v>60</v>
      </c>
      <c r="K381" s="147" t="s">
        <v>5</v>
      </c>
      <c r="L381" s="150" t="s">
        <v>740</v>
      </c>
    </row>
    <row r="382" spans="1:12" ht="19.5" customHeight="1">
      <c r="A382" s="6">
        <v>380</v>
      </c>
      <c r="B382" s="13" t="s">
        <v>577</v>
      </c>
      <c r="C382" s="41" t="s">
        <v>578</v>
      </c>
      <c r="D382" s="41">
        <v>201200702</v>
      </c>
      <c r="E382" s="151">
        <v>92.01</v>
      </c>
      <c r="F382" s="56">
        <v>85</v>
      </c>
      <c r="G382" s="144">
        <v>79</v>
      </c>
      <c r="H382" s="41">
        <v>0.2</v>
      </c>
      <c r="I382" s="58">
        <f aca="true" t="shared" si="7" ref="I382:I394">E382*0.25+F382*0.65+G382*0.1+H382</f>
        <v>86.3525</v>
      </c>
      <c r="J382" s="41">
        <v>74</v>
      </c>
      <c r="K382" s="50" t="s">
        <v>4</v>
      </c>
      <c r="L382" s="119"/>
    </row>
    <row r="383" spans="1:12" ht="19.5" customHeight="1">
      <c r="A383" s="6">
        <v>381</v>
      </c>
      <c r="B383" s="13" t="s">
        <v>577</v>
      </c>
      <c r="C383" s="41" t="s">
        <v>579</v>
      </c>
      <c r="D383" s="41">
        <v>201209828</v>
      </c>
      <c r="E383" s="151">
        <v>89.31</v>
      </c>
      <c r="F383" s="56">
        <v>82.1</v>
      </c>
      <c r="G383" s="144">
        <v>79.5</v>
      </c>
      <c r="H383" s="41">
        <v>0.3</v>
      </c>
      <c r="I383" s="58">
        <f t="shared" si="7"/>
        <v>83.9425</v>
      </c>
      <c r="J383" s="41">
        <v>69</v>
      </c>
      <c r="K383" s="142" t="s">
        <v>756</v>
      </c>
      <c r="L383" s="119"/>
    </row>
    <row r="384" spans="1:12" ht="19.5" customHeight="1">
      <c r="A384" s="6">
        <v>382</v>
      </c>
      <c r="B384" s="13" t="s">
        <v>577</v>
      </c>
      <c r="C384" s="41" t="s">
        <v>580</v>
      </c>
      <c r="D384" s="41">
        <v>201209815</v>
      </c>
      <c r="E384" s="151">
        <v>94.54</v>
      </c>
      <c r="F384" s="56">
        <v>83.11</v>
      </c>
      <c r="G384" s="144">
        <v>81</v>
      </c>
      <c r="H384" s="41">
        <v>0.1</v>
      </c>
      <c r="I384" s="58">
        <f>E384*0.25+F384*0.65+G384*0.1+H384</f>
        <v>85.8565</v>
      </c>
      <c r="J384" s="41">
        <v>65</v>
      </c>
      <c r="K384" s="50" t="s">
        <v>2</v>
      </c>
      <c r="L384" s="119"/>
    </row>
    <row r="385" spans="1:12" ht="19.5" customHeight="1">
      <c r="A385" s="6">
        <v>383</v>
      </c>
      <c r="B385" s="13" t="s">
        <v>577</v>
      </c>
      <c r="C385" s="41" t="s">
        <v>581</v>
      </c>
      <c r="D385" s="41">
        <v>201201301</v>
      </c>
      <c r="E385" s="151">
        <v>92.55</v>
      </c>
      <c r="F385" s="56">
        <v>85.77</v>
      </c>
      <c r="G385" s="144">
        <v>75</v>
      </c>
      <c r="H385" s="41">
        <v>0.1</v>
      </c>
      <c r="I385" s="58">
        <f t="shared" si="7"/>
        <v>86.488</v>
      </c>
      <c r="J385" s="41">
        <v>67</v>
      </c>
      <c r="K385" s="50" t="s">
        <v>2</v>
      </c>
      <c r="L385" s="119"/>
    </row>
    <row r="386" spans="1:12" ht="19.5" customHeight="1">
      <c r="A386" s="6">
        <v>384</v>
      </c>
      <c r="B386" s="13" t="s">
        <v>577</v>
      </c>
      <c r="C386" s="12" t="s">
        <v>586</v>
      </c>
      <c r="D386" s="12">
        <v>201209843</v>
      </c>
      <c r="E386" s="152">
        <v>90.54</v>
      </c>
      <c r="F386" s="16">
        <v>78.69</v>
      </c>
      <c r="G386" s="16">
        <v>79</v>
      </c>
      <c r="H386" s="113"/>
      <c r="I386" s="16">
        <f>E386*0.25+F386*0.65+G386*0.1+H386</f>
        <v>81.68350000000001</v>
      </c>
      <c r="J386" s="12">
        <v>65</v>
      </c>
      <c r="K386" s="170" t="s">
        <v>765</v>
      </c>
      <c r="L386" s="119"/>
    </row>
    <row r="387" spans="1:12" ht="19.5" customHeight="1">
      <c r="A387" s="6">
        <v>385</v>
      </c>
      <c r="B387" s="13" t="s">
        <v>577</v>
      </c>
      <c r="C387" s="154" t="s">
        <v>757</v>
      </c>
      <c r="D387" s="12">
        <v>201209822</v>
      </c>
      <c r="E387" s="152">
        <v>85.66</v>
      </c>
      <c r="F387" s="16">
        <v>78.33</v>
      </c>
      <c r="G387" s="16">
        <v>69.5</v>
      </c>
      <c r="H387" s="113">
        <v>0.6</v>
      </c>
      <c r="I387" s="16">
        <f>E387*0.25+F387*0.65+G387*0.1+H387</f>
        <v>79.8795</v>
      </c>
      <c r="J387" s="12">
        <v>66</v>
      </c>
      <c r="K387" s="142" t="s">
        <v>747</v>
      </c>
      <c r="L387" s="119"/>
    </row>
    <row r="388" spans="1:12" ht="19.5" customHeight="1">
      <c r="A388" s="6">
        <v>386</v>
      </c>
      <c r="B388" s="13" t="s">
        <v>577</v>
      </c>
      <c r="C388" s="41" t="s">
        <v>582</v>
      </c>
      <c r="D388" s="41">
        <v>201203208</v>
      </c>
      <c r="E388" s="151">
        <v>92.6</v>
      </c>
      <c r="F388" s="56">
        <v>87.9354166666667</v>
      </c>
      <c r="G388" s="144">
        <v>63.5</v>
      </c>
      <c r="H388" s="41"/>
      <c r="I388" s="58">
        <f t="shared" si="7"/>
        <v>86.65802083333335</v>
      </c>
      <c r="J388" s="41">
        <v>66</v>
      </c>
      <c r="K388" s="142" t="s">
        <v>747</v>
      </c>
      <c r="L388" s="119"/>
    </row>
    <row r="389" spans="1:12" ht="19.5" customHeight="1">
      <c r="A389" s="6">
        <v>387</v>
      </c>
      <c r="B389" s="13" t="s">
        <v>577</v>
      </c>
      <c r="C389" s="41" t="s">
        <v>339</v>
      </c>
      <c r="D389" s="57">
        <v>201209805</v>
      </c>
      <c r="E389" s="151">
        <v>89.15</v>
      </c>
      <c r="F389" s="56">
        <v>85.05</v>
      </c>
      <c r="G389" s="144">
        <v>83.5</v>
      </c>
      <c r="H389" s="41">
        <v>0.5</v>
      </c>
      <c r="I389" s="58">
        <f t="shared" si="7"/>
        <v>86.41999999999999</v>
      </c>
      <c r="J389" s="41">
        <v>64</v>
      </c>
      <c r="K389" s="50" t="s">
        <v>3</v>
      </c>
      <c r="L389" s="119"/>
    </row>
    <row r="390" spans="1:12" ht="19.5" customHeight="1">
      <c r="A390" s="6">
        <v>388</v>
      </c>
      <c r="B390" s="13" t="s">
        <v>577</v>
      </c>
      <c r="C390" s="41" t="s">
        <v>583</v>
      </c>
      <c r="D390" s="41">
        <v>201209852</v>
      </c>
      <c r="E390" s="151">
        <v>84.59</v>
      </c>
      <c r="F390" s="56">
        <v>79.54</v>
      </c>
      <c r="G390" s="144">
        <v>88.5</v>
      </c>
      <c r="H390" s="41"/>
      <c r="I390" s="58">
        <f t="shared" si="7"/>
        <v>81.6985</v>
      </c>
      <c r="J390" s="41">
        <v>62</v>
      </c>
      <c r="K390" s="50" t="s">
        <v>3</v>
      </c>
      <c r="L390" s="119"/>
    </row>
    <row r="391" spans="1:12" ht="19.5" customHeight="1">
      <c r="A391" s="6">
        <v>389</v>
      </c>
      <c r="B391" s="13" t="s">
        <v>577</v>
      </c>
      <c r="C391" s="41" t="s">
        <v>584</v>
      </c>
      <c r="D391" s="41">
        <v>201209807</v>
      </c>
      <c r="E391" s="151">
        <v>90.48</v>
      </c>
      <c r="F391" s="56">
        <v>79.02</v>
      </c>
      <c r="G391" s="144">
        <v>82.5</v>
      </c>
      <c r="H391" s="41"/>
      <c r="I391" s="58">
        <f t="shared" si="7"/>
        <v>82.233</v>
      </c>
      <c r="J391" s="41">
        <v>62</v>
      </c>
      <c r="K391" s="50" t="s">
        <v>3</v>
      </c>
      <c r="L391" s="119"/>
    </row>
    <row r="392" spans="1:12" ht="19.5" customHeight="1">
      <c r="A392" s="6">
        <v>390</v>
      </c>
      <c r="B392" s="13" t="s">
        <v>577</v>
      </c>
      <c r="C392" s="41" t="s">
        <v>585</v>
      </c>
      <c r="D392" s="41">
        <v>201209814</v>
      </c>
      <c r="E392" s="151">
        <v>92.4</v>
      </c>
      <c r="F392" s="56">
        <v>79.3</v>
      </c>
      <c r="G392" s="144">
        <v>75.5</v>
      </c>
      <c r="H392" s="41">
        <v>0.1</v>
      </c>
      <c r="I392" s="58">
        <f t="shared" si="7"/>
        <v>82.295</v>
      </c>
      <c r="J392" s="41">
        <v>64</v>
      </c>
      <c r="K392" s="50" t="s">
        <v>3</v>
      </c>
      <c r="L392" s="119"/>
    </row>
    <row r="393" spans="1:12" ht="19.5" customHeight="1">
      <c r="A393" s="6">
        <v>391</v>
      </c>
      <c r="B393" s="13" t="s">
        <v>577</v>
      </c>
      <c r="C393" s="155" t="s">
        <v>758</v>
      </c>
      <c r="D393" s="155">
        <v>201209813</v>
      </c>
      <c r="E393" s="156">
        <v>91</v>
      </c>
      <c r="F393" s="157">
        <v>76.79</v>
      </c>
      <c r="G393" s="144">
        <v>78</v>
      </c>
      <c r="H393" s="158">
        <v>0.2</v>
      </c>
      <c r="I393" s="58">
        <f t="shared" si="7"/>
        <v>80.6635</v>
      </c>
      <c r="J393" s="155">
        <v>60</v>
      </c>
      <c r="K393" s="50" t="s">
        <v>3</v>
      </c>
      <c r="L393" s="119"/>
    </row>
    <row r="394" spans="1:12" ht="19.5" customHeight="1">
      <c r="A394" s="6">
        <v>392</v>
      </c>
      <c r="B394" s="13" t="s">
        <v>577</v>
      </c>
      <c r="C394" s="155" t="s">
        <v>759</v>
      </c>
      <c r="D394" s="155">
        <v>201209854</v>
      </c>
      <c r="E394" s="156">
        <v>86.68</v>
      </c>
      <c r="F394" s="157">
        <v>76.57</v>
      </c>
      <c r="G394" s="144">
        <v>75</v>
      </c>
      <c r="H394" s="155">
        <v>0.6</v>
      </c>
      <c r="I394" s="58">
        <f t="shared" si="7"/>
        <v>79.5405</v>
      </c>
      <c r="J394" s="155">
        <v>61</v>
      </c>
      <c r="K394" s="50" t="s">
        <v>3</v>
      </c>
      <c r="L394" s="119"/>
    </row>
    <row r="395" spans="1:12" ht="19.5" customHeight="1">
      <c r="A395" s="6">
        <v>393</v>
      </c>
      <c r="B395" s="13" t="s">
        <v>577</v>
      </c>
      <c r="C395" s="12" t="s">
        <v>587</v>
      </c>
      <c r="D395" s="17">
        <v>201209820</v>
      </c>
      <c r="E395" s="152">
        <v>90.34</v>
      </c>
      <c r="F395" s="16">
        <v>80.94</v>
      </c>
      <c r="G395" s="16">
        <v>84</v>
      </c>
      <c r="H395" s="113">
        <v>0.6</v>
      </c>
      <c r="I395" s="16">
        <f>E395*0.25+F395*0.65+G395*0.1+H395</f>
        <v>84.196</v>
      </c>
      <c r="J395" s="12">
        <v>60</v>
      </c>
      <c r="K395" s="50" t="s">
        <v>3</v>
      </c>
      <c r="L395" s="119"/>
    </row>
    <row r="396" spans="1:12" ht="19.5" customHeight="1">
      <c r="A396" s="6">
        <v>394</v>
      </c>
      <c r="B396" s="13" t="s">
        <v>577</v>
      </c>
      <c r="C396" s="12" t="s">
        <v>588</v>
      </c>
      <c r="D396" s="12">
        <v>201209839</v>
      </c>
      <c r="E396" s="152">
        <v>81.04</v>
      </c>
      <c r="F396" s="16">
        <v>77.33</v>
      </c>
      <c r="G396" s="16">
        <v>91</v>
      </c>
      <c r="H396" s="113">
        <v>0.1</v>
      </c>
      <c r="I396" s="16">
        <f>E396*0.25+F396*0.65+G396*0.1+H396</f>
        <v>79.72449999999999</v>
      </c>
      <c r="J396" s="12">
        <v>62</v>
      </c>
      <c r="K396" s="142" t="s">
        <v>751</v>
      </c>
      <c r="L396" s="119"/>
    </row>
    <row r="397" spans="1:12" ht="19.5" customHeight="1">
      <c r="A397" s="6">
        <v>395</v>
      </c>
      <c r="B397" s="13" t="s">
        <v>577</v>
      </c>
      <c r="C397" s="154" t="s">
        <v>760</v>
      </c>
      <c r="D397" s="12">
        <v>201209818</v>
      </c>
      <c r="E397" s="152">
        <v>89.46</v>
      </c>
      <c r="F397" s="16">
        <v>74.35</v>
      </c>
      <c r="G397" s="16">
        <v>86</v>
      </c>
      <c r="H397" s="113"/>
      <c r="I397" s="16">
        <f>E397*0.25+F397*0.65+G397*0.1+H397</f>
        <v>79.29249999999999</v>
      </c>
      <c r="J397" s="12">
        <v>61</v>
      </c>
      <c r="K397" s="142" t="s">
        <v>761</v>
      </c>
      <c r="L397" s="159" t="s">
        <v>762</v>
      </c>
    </row>
    <row r="398" spans="1:12" ht="19.5" customHeight="1">
      <c r="A398" s="6">
        <v>396</v>
      </c>
      <c r="B398" s="13" t="s">
        <v>589</v>
      </c>
      <c r="C398" s="12" t="s">
        <v>606</v>
      </c>
      <c r="D398" s="12">
        <v>201209910</v>
      </c>
      <c r="E398" s="152">
        <v>88.48739130434782</v>
      </c>
      <c r="F398" s="16">
        <v>88.65490196078431</v>
      </c>
      <c r="G398" s="16">
        <v>85.5</v>
      </c>
      <c r="H398" s="113">
        <v>1.3</v>
      </c>
      <c r="I398" s="16">
        <f aca="true" t="shared" si="8" ref="I398:I434">E398*0.25+F398*0.65+G398*0.1+H398</f>
        <v>89.59753410059676</v>
      </c>
      <c r="J398" s="12">
        <v>72</v>
      </c>
      <c r="K398" s="50" t="s">
        <v>4</v>
      </c>
      <c r="L398" s="119"/>
    </row>
    <row r="399" spans="1:12" ht="19.5" customHeight="1">
      <c r="A399" s="6">
        <v>397</v>
      </c>
      <c r="B399" s="13" t="s">
        <v>589</v>
      </c>
      <c r="C399" s="12" t="s">
        <v>590</v>
      </c>
      <c r="D399" s="12">
        <v>201209922</v>
      </c>
      <c r="E399" s="152">
        <v>87.23591304347826</v>
      </c>
      <c r="F399" s="16">
        <v>84.4</v>
      </c>
      <c r="G399" s="16">
        <v>71</v>
      </c>
      <c r="H399" s="113">
        <v>0.8</v>
      </c>
      <c r="I399" s="16">
        <f t="shared" si="8"/>
        <v>84.56897826086957</v>
      </c>
      <c r="J399" s="12">
        <v>69</v>
      </c>
      <c r="K399" s="50" t="s">
        <v>4</v>
      </c>
      <c r="L399" s="119"/>
    </row>
    <row r="400" spans="1:12" ht="19.5" customHeight="1">
      <c r="A400" s="6">
        <v>398</v>
      </c>
      <c r="B400" s="13" t="s">
        <v>589</v>
      </c>
      <c r="C400" s="12" t="s">
        <v>591</v>
      </c>
      <c r="D400" s="12">
        <v>201209936</v>
      </c>
      <c r="E400" s="152">
        <v>84.22795031055901</v>
      </c>
      <c r="F400" s="16">
        <v>84.59607843137256</v>
      </c>
      <c r="G400" s="16">
        <v>63.5</v>
      </c>
      <c r="H400" s="113"/>
      <c r="I400" s="16">
        <f t="shared" si="8"/>
        <v>82.39443855803191</v>
      </c>
      <c r="J400" s="12">
        <v>71</v>
      </c>
      <c r="K400" s="50" t="s">
        <v>4</v>
      </c>
      <c r="L400" s="119"/>
    </row>
    <row r="401" spans="1:12" ht="19.5" customHeight="1">
      <c r="A401" s="6">
        <v>399</v>
      </c>
      <c r="B401" s="13" t="s">
        <v>589</v>
      </c>
      <c r="C401" s="12" t="s">
        <v>592</v>
      </c>
      <c r="D401" s="12">
        <v>201203119</v>
      </c>
      <c r="E401" s="152">
        <v>95</v>
      </c>
      <c r="F401" s="16">
        <v>82.26875</v>
      </c>
      <c r="G401" s="16">
        <v>90</v>
      </c>
      <c r="H401" s="113"/>
      <c r="I401" s="16">
        <f t="shared" si="8"/>
        <v>86.2246875</v>
      </c>
      <c r="J401" s="12">
        <v>65</v>
      </c>
      <c r="K401" s="50" t="s">
        <v>2</v>
      </c>
      <c r="L401" s="119"/>
    </row>
    <row r="402" spans="1:12" ht="19.5" customHeight="1">
      <c r="A402" s="6">
        <v>400</v>
      </c>
      <c r="B402" s="13" t="s">
        <v>589</v>
      </c>
      <c r="C402" s="12" t="s">
        <v>593</v>
      </c>
      <c r="D402" s="12">
        <v>201209905</v>
      </c>
      <c r="E402" s="152">
        <v>82.08617391304348</v>
      </c>
      <c r="F402" s="16">
        <v>80.89019607843137</v>
      </c>
      <c r="G402" s="16">
        <v>71.5</v>
      </c>
      <c r="H402" s="113"/>
      <c r="I402" s="16">
        <f t="shared" si="8"/>
        <v>80.25017092924126</v>
      </c>
      <c r="J402" s="12">
        <v>65</v>
      </c>
      <c r="K402" s="50" t="s">
        <v>2</v>
      </c>
      <c r="L402" s="119"/>
    </row>
    <row r="403" spans="1:12" ht="19.5" customHeight="1">
      <c r="A403" s="6">
        <v>401</v>
      </c>
      <c r="B403" s="13" t="s">
        <v>589</v>
      </c>
      <c r="C403" s="12" t="s">
        <v>607</v>
      </c>
      <c r="D403" s="12">
        <v>201209948</v>
      </c>
      <c r="E403" s="152">
        <v>87.402</v>
      </c>
      <c r="F403" s="16">
        <v>85.94901960784314</v>
      </c>
      <c r="G403" s="16">
        <v>74</v>
      </c>
      <c r="H403" s="113">
        <v>0.5</v>
      </c>
      <c r="I403" s="16">
        <f t="shared" si="8"/>
        <v>85.61736274509805</v>
      </c>
      <c r="J403" s="12">
        <v>65</v>
      </c>
      <c r="K403" s="50" t="s">
        <v>2</v>
      </c>
      <c r="L403" s="119"/>
    </row>
    <row r="404" spans="1:12" ht="19.5" customHeight="1">
      <c r="A404" s="6">
        <v>402</v>
      </c>
      <c r="B404" s="13" t="s">
        <v>589</v>
      </c>
      <c r="C404" s="12" t="s">
        <v>594</v>
      </c>
      <c r="D404" s="12">
        <v>201209951</v>
      </c>
      <c r="E404" s="152">
        <v>86.65765217391305</v>
      </c>
      <c r="F404" s="16">
        <v>83.93921568627452</v>
      </c>
      <c r="G404" s="16">
        <v>87.5</v>
      </c>
      <c r="H404" s="113"/>
      <c r="I404" s="16">
        <f t="shared" si="8"/>
        <v>84.97490323955671</v>
      </c>
      <c r="J404" s="12">
        <v>67</v>
      </c>
      <c r="K404" s="50" t="s">
        <v>2</v>
      </c>
      <c r="L404" s="119"/>
    </row>
    <row r="405" spans="1:12" ht="19.5" customHeight="1">
      <c r="A405" s="6">
        <v>403</v>
      </c>
      <c r="B405" s="13" t="s">
        <v>589</v>
      </c>
      <c r="C405" s="12" t="s">
        <v>595</v>
      </c>
      <c r="D405" s="12">
        <v>201209921</v>
      </c>
      <c r="E405" s="152">
        <v>88.83408695652174</v>
      </c>
      <c r="F405" s="16">
        <v>82.05686274509804</v>
      </c>
      <c r="G405" s="16">
        <v>80</v>
      </c>
      <c r="H405" s="113">
        <v>0.7</v>
      </c>
      <c r="I405" s="16">
        <f>E405*0.25+F405*0.65+G405*0.1+H405</f>
        <v>84.24548252344417</v>
      </c>
      <c r="J405" s="12">
        <v>70</v>
      </c>
      <c r="K405" s="50" t="s">
        <v>2</v>
      </c>
      <c r="L405" s="119"/>
    </row>
    <row r="406" spans="1:12" ht="19.5" customHeight="1">
      <c r="A406" s="6">
        <v>404</v>
      </c>
      <c r="B406" s="13" t="s">
        <v>589</v>
      </c>
      <c r="C406" s="12" t="s">
        <v>608</v>
      </c>
      <c r="D406" s="17">
        <v>201203103</v>
      </c>
      <c r="E406" s="152">
        <v>95</v>
      </c>
      <c r="F406" s="16">
        <v>85.63333333333333</v>
      </c>
      <c r="G406" s="16">
        <v>73.5</v>
      </c>
      <c r="H406" s="113">
        <v>0.2</v>
      </c>
      <c r="I406" s="16">
        <f t="shared" si="8"/>
        <v>86.96166666666666</v>
      </c>
      <c r="J406" s="12">
        <v>63</v>
      </c>
      <c r="K406" s="50" t="s">
        <v>3</v>
      </c>
      <c r="L406" s="119"/>
    </row>
    <row r="407" spans="1:12" ht="19.5" customHeight="1">
      <c r="A407" s="6">
        <v>405</v>
      </c>
      <c r="B407" s="13" t="s">
        <v>589</v>
      </c>
      <c r="C407" s="12" t="s">
        <v>596</v>
      </c>
      <c r="D407" s="12">
        <v>201209907</v>
      </c>
      <c r="E407" s="152">
        <v>84.08478260869565</v>
      </c>
      <c r="F407" s="16">
        <v>79.28235294117647</v>
      </c>
      <c r="G407" s="16">
        <v>89</v>
      </c>
      <c r="H407" s="113"/>
      <c r="I407" s="16">
        <f t="shared" si="8"/>
        <v>81.45472506393862</v>
      </c>
      <c r="J407" s="12">
        <v>62</v>
      </c>
      <c r="K407" s="50" t="s">
        <v>3</v>
      </c>
      <c r="L407" s="119"/>
    </row>
    <row r="408" spans="1:12" ht="19.5" customHeight="1">
      <c r="A408" s="6">
        <v>406</v>
      </c>
      <c r="B408" s="13" t="s">
        <v>589</v>
      </c>
      <c r="C408" s="12" t="s">
        <v>597</v>
      </c>
      <c r="D408" s="12">
        <v>201209914</v>
      </c>
      <c r="E408" s="152">
        <v>91.86164192949907</v>
      </c>
      <c r="F408" s="16">
        <v>80.34117647058824</v>
      </c>
      <c r="G408" s="16">
        <v>84</v>
      </c>
      <c r="H408" s="113"/>
      <c r="I408" s="16">
        <f t="shared" si="8"/>
        <v>83.58717518825713</v>
      </c>
      <c r="J408" s="12">
        <v>62</v>
      </c>
      <c r="K408" s="50" t="s">
        <v>3</v>
      </c>
      <c r="L408" s="119"/>
    </row>
    <row r="409" spans="1:12" ht="19.5" customHeight="1">
      <c r="A409" s="6">
        <v>407</v>
      </c>
      <c r="B409" s="13" t="s">
        <v>589</v>
      </c>
      <c r="C409" s="12" t="s">
        <v>598</v>
      </c>
      <c r="D409" s="12">
        <v>201209919</v>
      </c>
      <c r="E409" s="152">
        <v>94.04817391304348</v>
      </c>
      <c r="F409" s="16">
        <v>79.19411764705883</v>
      </c>
      <c r="G409" s="16">
        <v>76</v>
      </c>
      <c r="H409" s="113"/>
      <c r="I409" s="16">
        <f t="shared" si="8"/>
        <v>82.58821994884912</v>
      </c>
      <c r="J409" s="12">
        <v>61</v>
      </c>
      <c r="K409" s="50" t="s">
        <v>3</v>
      </c>
      <c r="L409" s="119"/>
    </row>
    <row r="410" spans="1:12" ht="19.5" customHeight="1">
      <c r="A410" s="6">
        <v>408</v>
      </c>
      <c r="B410" s="13" t="s">
        <v>589</v>
      </c>
      <c r="C410" s="12" t="s">
        <v>599</v>
      </c>
      <c r="D410" s="12">
        <v>201209926</v>
      </c>
      <c r="E410" s="152">
        <v>86.86417391304347</v>
      </c>
      <c r="F410" s="16">
        <v>80.98823529411766</v>
      </c>
      <c r="G410" s="16">
        <v>72.5</v>
      </c>
      <c r="H410" s="113">
        <v>0.2</v>
      </c>
      <c r="I410" s="16">
        <f t="shared" si="8"/>
        <v>81.80839641943734</v>
      </c>
      <c r="J410" s="12">
        <v>61</v>
      </c>
      <c r="K410" s="50" t="s">
        <v>3</v>
      </c>
      <c r="L410" s="119"/>
    </row>
    <row r="411" spans="1:12" ht="19.5" customHeight="1">
      <c r="A411" s="6">
        <v>409</v>
      </c>
      <c r="B411" s="13" t="s">
        <v>589</v>
      </c>
      <c r="C411" s="12" t="s">
        <v>600</v>
      </c>
      <c r="D411" s="12">
        <v>201209934</v>
      </c>
      <c r="E411" s="152">
        <v>82.20982608695653</v>
      </c>
      <c r="F411" s="16">
        <v>80.28235294117647</v>
      </c>
      <c r="G411" s="16">
        <v>75</v>
      </c>
      <c r="H411" s="113"/>
      <c r="I411" s="16">
        <f t="shared" si="8"/>
        <v>80.23598593350384</v>
      </c>
      <c r="J411" s="12">
        <v>60</v>
      </c>
      <c r="K411" s="50" t="s">
        <v>3</v>
      </c>
      <c r="L411" s="119"/>
    </row>
    <row r="412" spans="1:12" ht="19.5" customHeight="1">
      <c r="A412" s="6">
        <v>410</v>
      </c>
      <c r="B412" s="13" t="s">
        <v>589</v>
      </c>
      <c r="C412" s="12" t="s">
        <v>601</v>
      </c>
      <c r="D412" s="12">
        <v>201209941</v>
      </c>
      <c r="E412" s="152">
        <v>82.97791304347825</v>
      </c>
      <c r="F412" s="16">
        <v>77.9</v>
      </c>
      <c r="G412" s="16">
        <v>84</v>
      </c>
      <c r="H412" s="113"/>
      <c r="I412" s="16">
        <f t="shared" si="8"/>
        <v>79.77947826086958</v>
      </c>
      <c r="J412" s="12">
        <v>62</v>
      </c>
      <c r="K412" s="50" t="s">
        <v>3</v>
      </c>
      <c r="L412" s="119"/>
    </row>
    <row r="413" spans="1:12" ht="19.5" customHeight="1">
      <c r="A413" s="6">
        <v>411</v>
      </c>
      <c r="B413" s="13" t="s">
        <v>589</v>
      </c>
      <c r="C413" s="12" t="s">
        <v>602</v>
      </c>
      <c r="D413" s="12">
        <v>201209954</v>
      </c>
      <c r="E413" s="152">
        <v>86.18478260869566</v>
      </c>
      <c r="F413" s="16">
        <v>82.66470588235295</v>
      </c>
      <c r="G413" s="16">
        <v>74.5</v>
      </c>
      <c r="H413" s="113"/>
      <c r="I413" s="16">
        <f t="shared" si="8"/>
        <v>82.72825447570334</v>
      </c>
      <c r="J413" s="12">
        <v>63</v>
      </c>
      <c r="K413" s="50" t="s">
        <v>3</v>
      </c>
      <c r="L413" s="119"/>
    </row>
    <row r="414" spans="1:12" ht="19.5" customHeight="1">
      <c r="A414" s="6">
        <v>412</v>
      </c>
      <c r="B414" s="13" t="s">
        <v>589</v>
      </c>
      <c r="C414" s="50" t="s">
        <v>603</v>
      </c>
      <c r="D414" s="50">
        <v>201209912</v>
      </c>
      <c r="E414" s="153">
        <v>91.71669565217391</v>
      </c>
      <c r="F414" s="61">
        <v>76.91960784313726</v>
      </c>
      <c r="G414" s="16">
        <v>92</v>
      </c>
      <c r="H414" s="50">
        <v>0.1</v>
      </c>
      <c r="I414" s="61">
        <f t="shared" si="8"/>
        <v>82.2269190110827</v>
      </c>
      <c r="J414" s="30">
        <v>60</v>
      </c>
      <c r="K414" s="142" t="s">
        <v>763</v>
      </c>
      <c r="L414" s="119"/>
    </row>
    <row r="415" spans="1:12" ht="19.5" customHeight="1">
      <c r="A415" s="6">
        <v>413</v>
      </c>
      <c r="B415" s="13" t="s">
        <v>589</v>
      </c>
      <c r="C415" s="30" t="s">
        <v>604</v>
      </c>
      <c r="D415" s="30">
        <v>201209918</v>
      </c>
      <c r="E415" s="153">
        <v>87.05426086956521</v>
      </c>
      <c r="F415" s="61">
        <v>75.87058823529412</v>
      </c>
      <c r="G415" s="16">
        <v>82</v>
      </c>
      <c r="H415" s="103"/>
      <c r="I415" s="61">
        <f t="shared" si="8"/>
        <v>79.2794475703325</v>
      </c>
      <c r="J415" s="30">
        <v>60</v>
      </c>
      <c r="K415" s="50" t="s">
        <v>5</v>
      </c>
      <c r="L415" s="119" t="s">
        <v>119</v>
      </c>
    </row>
    <row r="416" spans="1:12" ht="19.5" customHeight="1">
      <c r="A416" s="6">
        <v>414</v>
      </c>
      <c r="B416" s="13" t="s">
        <v>589</v>
      </c>
      <c r="C416" s="50" t="s">
        <v>605</v>
      </c>
      <c r="D416" s="50">
        <v>201209952</v>
      </c>
      <c r="E416" s="153">
        <v>83.5888695652174</v>
      </c>
      <c r="F416" s="61">
        <v>75.95490196078431</v>
      </c>
      <c r="G416" s="16">
        <v>70</v>
      </c>
      <c r="H416" s="50"/>
      <c r="I416" s="61">
        <f t="shared" si="8"/>
        <v>77.26790366581416</v>
      </c>
      <c r="J416" s="30">
        <v>60</v>
      </c>
      <c r="K416" s="50" t="s">
        <v>5</v>
      </c>
      <c r="L416" s="119" t="s">
        <v>117</v>
      </c>
    </row>
    <row r="417" spans="1:12" ht="19.5" customHeight="1">
      <c r="A417" s="6">
        <v>415</v>
      </c>
      <c r="B417" s="13" t="s">
        <v>627</v>
      </c>
      <c r="C417" s="50" t="s">
        <v>609</v>
      </c>
      <c r="D417" s="50">
        <v>201209013</v>
      </c>
      <c r="E417" s="153">
        <v>90.63</v>
      </c>
      <c r="F417" s="61">
        <v>87.2</v>
      </c>
      <c r="G417" s="61">
        <v>79.5</v>
      </c>
      <c r="H417" s="50"/>
      <c r="I417" s="61">
        <f t="shared" si="8"/>
        <v>87.28750000000001</v>
      </c>
      <c r="J417" s="30">
        <v>70</v>
      </c>
      <c r="K417" s="50" t="s">
        <v>4</v>
      </c>
      <c r="L417" s="119"/>
    </row>
    <row r="418" spans="1:12" ht="19.5" customHeight="1">
      <c r="A418" s="6">
        <v>416</v>
      </c>
      <c r="B418" s="13" t="s">
        <v>627</v>
      </c>
      <c r="C418" s="50" t="s">
        <v>610</v>
      </c>
      <c r="D418" s="50">
        <v>201209051</v>
      </c>
      <c r="E418" s="153">
        <v>94.99</v>
      </c>
      <c r="F418" s="61">
        <v>83.74</v>
      </c>
      <c r="G418" s="61">
        <v>93.5</v>
      </c>
      <c r="H418" s="50">
        <v>0.9</v>
      </c>
      <c r="I418" s="61">
        <f t="shared" si="8"/>
        <v>88.4285</v>
      </c>
      <c r="J418" s="30">
        <v>70</v>
      </c>
      <c r="K418" s="148" t="s">
        <v>764</v>
      </c>
      <c r="L418" s="119"/>
    </row>
    <row r="419" spans="1:12" ht="19.5" customHeight="1">
      <c r="A419" s="6">
        <v>417</v>
      </c>
      <c r="B419" s="13" t="s">
        <v>627</v>
      </c>
      <c r="C419" s="30" t="s">
        <v>611</v>
      </c>
      <c r="D419" s="30">
        <v>201209017</v>
      </c>
      <c r="E419" s="153">
        <v>89.83</v>
      </c>
      <c r="F419" s="61">
        <v>83.49</v>
      </c>
      <c r="G419" s="61">
        <v>89.5</v>
      </c>
      <c r="H419" s="103">
        <v>0.2</v>
      </c>
      <c r="I419" s="61">
        <f t="shared" si="8"/>
        <v>85.876</v>
      </c>
      <c r="J419" s="30">
        <v>66</v>
      </c>
      <c r="K419" s="50" t="s">
        <v>2</v>
      </c>
      <c r="L419" s="119"/>
    </row>
    <row r="420" spans="1:12" ht="19.5" customHeight="1">
      <c r="A420" s="6">
        <v>418</v>
      </c>
      <c r="B420" s="13" t="s">
        <v>627</v>
      </c>
      <c r="C420" s="50" t="s">
        <v>612</v>
      </c>
      <c r="D420" s="50">
        <v>201209024</v>
      </c>
      <c r="E420" s="153">
        <v>92.09</v>
      </c>
      <c r="F420" s="61">
        <v>78.7</v>
      </c>
      <c r="G420" s="61">
        <v>78.5</v>
      </c>
      <c r="H420" s="50"/>
      <c r="I420" s="61">
        <f t="shared" si="8"/>
        <v>82.0275</v>
      </c>
      <c r="J420" s="30">
        <v>65</v>
      </c>
      <c r="K420" s="50" t="s">
        <v>2</v>
      </c>
      <c r="L420" s="119"/>
    </row>
    <row r="421" spans="1:12" ht="19.5" customHeight="1">
      <c r="A421" s="6">
        <v>419</v>
      </c>
      <c r="B421" s="13" t="s">
        <v>627</v>
      </c>
      <c r="C421" s="50" t="s">
        <v>613</v>
      </c>
      <c r="D421" s="50">
        <v>201209031</v>
      </c>
      <c r="E421" s="153">
        <v>83.09</v>
      </c>
      <c r="F421" s="61">
        <v>82.41</v>
      </c>
      <c r="G421" s="61">
        <v>74</v>
      </c>
      <c r="H421" s="50">
        <v>0.5</v>
      </c>
      <c r="I421" s="61">
        <f t="shared" si="8"/>
        <v>82.239</v>
      </c>
      <c r="J421" s="30">
        <v>65</v>
      </c>
      <c r="K421" s="50" t="s">
        <v>2</v>
      </c>
      <c r="L421" s="119"/>
    </row>
    <row r="422" spans="1:12" ht="19.5" customHeight="1">
      <c r="A422" s="6">
        <v>420</v>
      </c>
      <c r="B422" s="13" t="s">
        <v>627</v>
      </c>
      <c r="C422" s="50" t="s">
        <v>614</v>
      </c>
      <c r="D422" s="50">
        <v>201209029</v>
      </c>
      <c r="E422" s="153">
        <v>89.18</v>
      </c>
      <c r="F422" s="61">
        <v>79.85</v>
      </c>
      <c r="G422" s="61">
        <v>81.5</v>
      </c>
      <c r="H422" s="50">
        <v>0.2</v>
      </c>
      <c r="I422" s="61">
        <f t="shared" si="8"/>
        <v>82.5475</v>
      </c>
      <c r="J422" s="30">
        <v>65</v>
      </c>
      <c r="K422" s="50" t="s">
        <v>2</v>
      </c>
      <c r="L422" s="119"/>
    </row>
    <row r="423" spans="1:12" ht="19.5" customHeight="1">
      <c r="A423" s="6">
        <v>421</v>
      </c>
      <c r="B423" s="13" t="s">
        <v>627</v>
      </c>
      <c r="C423" s="30" t="s">
        <v>615</v>
      </c>
      <c r="D423" s="30" t="s">
        <v>628</v>
      </c>
      <c r="E423" s="153">
        <v>86.9</v>
      </c>
      <c r="F423" s="61">
        <v>78.58</v>
      </c>
      <c r="G423" s="61">
        <v>90</v>
      </c>
      <c r="H423" s="103">
        <v>0.4</v>
      </c>
      <c r="I423" s="61">
        <f t="shared" si="8"/>
        <v>82.202</v>
      </c>
      <c r="J423" s="30">
        <v>63</v>
      </c>
      <c r="K423" s="50" t="s">
        <v>3</v>
      </c>
      <c r="L423" s="119"/>
    </row>
    <row r="424" spans="1:12" ht="19.5" customHeight="1">
      <c r="A424" s="6">
        <v>422</v>
      </c>
      <c r="B424" s="13" t="s">
        <v>627</v>
      </c>
      <c r="C424" s="50" t="s">
        <v>616</v>
      </c>
      <c r="D424" s="50">
        <v>201209005</v>
      </c>
      <c r="E424" s="153">
        <v>88.64</v>
      </c>
      <c r="F424" s="61">
        <v>77.68</v>
      </c>
      <c r="G424" s="61">
        <v>83</v>
      </c>
      <c r="H424" s="50"/>
      <c r="I424" s="61">
        <f t="shared" si="8"/>
        <v>80.952</v>
      </c>
      <c r="J424" s="30">
        <v>60</v>
      </c>
      <c r="K424" s="50" t="s">
        <v>3</v>
      </c>
      <c r="L424" s="119"/>
    </row>
    <row r="425" spans="1:12" ht="19.5" customHeight="1">
      <c r="A425" s="6">
        <v>423</v>
      </c>
      <c r="B425" s="13" t="s">
        <v>627</v>
      </c>
      <c r="C425" s="50" t="s">
        <v>617</v>
      </c>
      <c r="D425" s="50">
        <v>201209008</v>
      </c>
      <c r="E425" s="153">
        <v>89.62</v>
      </c>
      <c r="F425" s="61">
        <v>79.5</v>
      </c>
      <c r="G425" s="61">
        <v>72</v>
      </c>
      <c r="H425" s="50"/>
      <c r="I425" s="61">
        <f t="shared" si="8"/>
        <v>81.28000000000002</v>
      </c>
      <c r="J425" s="30">
        <v>64</v>
      </c>
      <c r="K425" s="50" t="s">
        <v>3</v>
      </c>
      <c r="L425" s="119"/>
    </row>
    <row r="426" spans="1:12" ht="19.5" customHeight="1">
      <c r="A426" s="6">
        <v>424</v>
      </c>
      <c r="B426" s="13" t="s">
        <v>627</v>
      </c>
      <c r="C426" s="50" t="s">
        <v>618</v>
      </c>
      <c r="D426" s="50">
        <v>201209011</v>
      </c>
      <c r="E426" s="153">
        <v>88.79</v>
      </c>
      <c r="F426" s="61">
        <v>81.31</v>
      </c>
      <c r="G426" s="61">
        <v>93</v>
      </c>
      <c r="H426" s="50">
        <v>0.4</v>
      </c>
      <c r="I426" s="61">
        <f t="shared" si="8"/>
        <v>84.74900000000001</v>
      </c>
      <c r="J426" s="30">
        <v>61</v>
      </c>
      <c r="K426" s="50" t="s">
        <v>3</v>
      </c>
      <c r="L426" s="119"/>
    </row>
    <row r="427" spans="1:12" ht="19.5" customHeight="1">
      <c r="A427" s="6">
        <v>425</v>
      </c>
      <c r="B427" s="13" t="s">
        <v>627</v>
      </c>
      <c r="C427" s="30" t="s">
        <v>619</v>
      </c>
      <c r="D427" s="30">
        <v>201209016</v>
      </c>
      <c r="E427" s="153">
        <v>86.75</v>
      </c>
      <c r="F427" s="61">
        <v>80.66</v>
      </c>
      <c r="G427" s="61">
        <v>80.5</v>
      </c>
      <c r="H427" s="50">
        <v>0.1</v>
      </c>
      <c r="I427" s="61">
        <f t="shared" si="8"/>
        <v>82.2665</v>
      </c>
      <c r="J427" s="30">
        <v>63</v>
      </c>
      <c r="K427" s="50" t="s">
        <v>3</v>
      </c>
      <c r="L427" s="119"/>
    </row>
    <row r="428" spans="1:12" ht="19.5" customHeight="1">
      <c r="A428" s="6">
        <v>426</v>
      </c>
      <c r="B428" s="13" t="s">
        <v>627</v>
      </c>
      <c r="C428" s="30" t="s">
        <v>620</v>
      </c>
      <c r="D428" s="30">
        <v>201209018</v>
      </c>
      <c r="E428" s="153">
        <v>89.06</v>
      </c>
      <c r="F428" s="61">
        <v>77.61</v>
      </c>
      <c r="G428" s="61">
        <v>92</v>
      </c>
      <c r="H428" s="50">
        <v>0.3</v>
      </c>
      <c r="I428" s="61">
        <f t="shared" si="8"/>
        <v>82.2115</v>
      </c>
      <c r="J428" s="30">
        <v>60</v>
      </c>
      <c r="K428" s="50" t="s">
        <v>3</v>
      </c>
      <c r="L428" s="119"/>
    </row>
    <row r="429" spans="1:12" ht="19.5" customHeight="1">
      <c r="A429" s="6">
        <v>427</v>
      </c>
      <c r="B429" s="13" t="s">
        <v>627</v>
      </c>
      <c r="C429" s="50" t="s">
        <v>621</v>
      </c>
      <c r="D429" s="50">
        <v>201209026</v>
      </c>
      <c r="E429" s="153">
        <v>85.94</v>
      </c>
      <c r="F429" s="61">
        <v>77.52</v>
      </c>
      <c r="G429" s="61">
        <v>82</v>
      </c>
      <c r="H429" s="50"/>
      <c r="I429" s="61">
        <f t="shared" si="8"/>
        <v>80.073</v>
      </c>
      <c r="J429" s="30">
        <v>61</v>
      </c>
      <c r="K429" s="50" t="s">
        <v>3</v>
      </c>
      <c r="L429" s="119"/>
    </row>
    <row r="430" spans="1:12" ht="19.5" customHeight="1">
      <c r="A430" s="6">
        <v>428</v>
      </c>
      <c r="B430" s="13" t="s">
        <v>627</v>
      </c>
      <c r="C430" s="30" t="s">
        <v>622</v>
      </c>
      <c r="D430" s="30">
        <v>201209028</v>
      </c>
      <c r="E430" s="153">
        <v>87.25</v>
      </c>
      <c r="F430" s="61">
        <v>76.67</v>
      </c>
      <c r="G430" s="61">
        <v>76</v>
      </c>
      <c r="H430" s="50">
        <v>0.2</v>
      </c>
      <c r="I430" s="61">
        <f t="shared" si="8"/>
        <v>79.448</v>
      </c>
      <c r="J430" s="30">
        <v>61</v>
      </c>
      <c r="K430" s="50" t="s">
        <v>3</v>
      </c>
      <c r="L430" s="119"/>
    </row>
    <row r="431" spans="1:12" ht="19.5" customHeight="1">
      <c r="A431" s="6">
        <v>429</v>
      </c>
      <c r="B431" s="13" t="s">
        <v>627</v>
      </c>
      <c r="C431" s="50" t="s">
        <v>623</v>
      </c>
      <c r="D431" s="50">
        <v>201209036</v>
      </c>
      <c r="E431" s="153">
        <v>89.3</v>
      </c>
      <c r="F431" s="61">
        <v>81.79</v>
      </c>
      <c r="G431" s="61">
        <v>71.5</v>
      </c>
      <c r="H431" s="50">
        <v>0.2</v>
      </c>
      <c r="I431" s="61">
        <f t="shared" si="8"/>
        <v>82.83850000000001</v>
      </c>
      <c r="J431" s="30">
        <v>60</v>
      </c>
      <c r="K431" s="50" t="s">
        <v>3</v>
      </c>
      <c r="L431" s="119"/>
    </row>
    <row r="432" spans="1:12" ht="19.5" customHeight="1">
      <c r="A432" s="6">
        <v>430</v>
      </c>
      <c r="B432" s="13" t="s">
        <v>627</v>
      </c>
      <c r="C432" s="6" t="s">
        <v>624</v>
      </c>
      <c r="D432" s="104">
        <v>201209044</v>
      </c>
      <c r="E432" s="50">
        <v>85.41</v>
      </c>
      <c r="F432" s="61">
        <v>72.31</v>
      </c>
      <c r="G432" s="61">
        <v>77</v>
      </c>
      <c r="H432" s="50">
        <v>0.8</v>
      </c>
      <c r="I432" s="100">
        <f t="shared" si="8"/>
        <v>76.854</v>
      </c>
      <c r="J432" s="50">
        <v>60</v>
      </c>
      <c r="K432" s="50" t="s">
        <v>5</v>
      </c>
      <c r="L432" s="119" t="s">
        <v>119</v>
      </c>
    </row>
    <row r="433" spans="1:12" ht="19.5" customHeight="1">
      <c r="A433" s="6">
        <v>431</v>
      </c>
      <c r="B433" s="13" t="s">
        <v>627</v>
      </c>
      <c r="C433" s="71" t="s">
        <v>625</v>
      </c>
      <c r="D433" s="105">
        <v>201209007</v>
      </c>
      <c r="E433" s="50">
        <v>85.59</v>
      </c>
      <c r="F433" s="61">
        <v>73.96</v>
      </c>
      <c r="G433" s="61">
        <v>73</v>
      </c>
      <c r="H433" s="50"/>
      <c r="I433" s="100">
        <f t="shared" si="8"/>
        <v>76.77149999999999</v>
      </c>
      <c r="J433" s="50">
        <v>60</v>
      </c>
      <c r="K433" s="50" t="s">
        <v>5</v>
      </c>
      <c r="L433" s="119" t="s">
        <v>121</v>
      </c>
    </row>
    <row r="434" spans="1:12" ht="19.5" customHeight="1">
      <c r="A434" s="6">
        <v>432</v>
      </c>
      <c r="B434" s="13" t="s">
        <v>627</v>
      </c>
      <c r="C434" s="160" t="s">
        <v>626</v>
      </c>
      <c r="D434" s="104">
        <v>201209052</v>
      </c>
      <c r="E434" s="50">
        <v>92.46</v>
      </c>
      <c r="F434" s="61">
        <v>67.01</v>
      </c>
      <c r="G434" s="61">
        <v>86</v>
      </c>
      <c r="H434" s="103">
        <v>1</v>
      </c>
      <c r="I434" s="100">
        <f t="shared" si="8"/>
        <v>76.2715</v>
      </c>
      <c r="J434" s="50">
        <v>45</v>
      </c>
      <c r="K434" s="50" t="s">
        <v>5</v>
      </c>
      <c r="L434" s="119" t="s">
        <v>117</v>
      </c>
    </row>
    <row r="435" spans="1:12" ht="19.5" customHeight="1">
      <c r="A435" s="6">
        <v>433</v>
      </c>
      <c r="B435" s="13" t="s">
        <v>641</v>
      </c>
      <c r="C435" s="6" t="s">
        <v>629</v>
      </c>
      <c r="D435" s="104">
        <v>201209143</v>
      </c>
      <c r="E435" s="161">
        <v>88.09662480376767</v>
      </c>
      <c r="F435" s="61">
        <v>81.28235294117647</v>
      </c>
      <c r="G435" s="61">
        <v>79</v>
      </c>
      <c r="H435" s="50"/>
      <c r="I435" s="100">
        <f aca="true" t="shared" si="9" ref="I435:I447">(E435*0.25+F435*0.65+G435*0.1+H435)</f>
        <v>82.75768561270664</v>
      </c>
      <c r="J435" s="50">
        <v>65</v>
      </c>
      <c r="K435" s="50" t="s">
        <v>2</v>
      </c>
      <c r="L435" s="119"/>
    </row>
    <row r="436" spans="1:12" ht="19.5" customHeight="1">
      <c r="A436" s="6">
        <v>434</v>
      </c>
      <c r="B436" s="13" t="s">
        <v>641</v>
      </c>
      <c r="C436" s="6" t="s">
        <v>630</v>
      </c>
      <c r="D436" s="104">
        <v>201209101</v>
      </c>
      <c r="E436" s="161">
        <v>87.44128728414442</v>
      </c>
      <c r="F436" s="61">
        <v>80.91960784313726</v>
      </c>
      <c r="G436" s="61">
        <v>78</v>
      </c>
      <c r="H436" s="50">
        <v>0.3</v>
      </c>
      <c r="I436" s="100">
        <f t="shared" si="9"/>
        <v>82.55806691907532</v>
      </c>
      <c r="J436" s="50">
        <v>60</v>
      </c>
      <c r="K436" s="50" t="s">
        <v>3</v>
      </c>
      <c r="L436" s="119"/>
    </row>
    <row r="437" spans="1:12" ht="19.5" customHeight="1">
      <c r="A437" s="6">
        <v>435</v>
      </c>
      <c r="B437" s="13" t="s">
        <v>641</v>
      </c>
      <c r="C437" s="6" t="s">
        <v>631</v>
      </c>
      <c r="D437" s="104">
        <v>201209102</v>
      </c>
      <c r="E437" s="161">
        <v>87.03274932614555</v>
      </c>
      <c r="F437" s="61">
        <v>77.58627450980393</v>
      </c>
      <c r="G437" s="61">
        <v>74</v>
      </c>
      <c r="H437" s="103">
        <v>0.7</v>
      </c>
      <c r="I437" s="100">
        <f t="shared" si="9"/>
        <v>80.28926576290895</v>
      </c>
      <c r="J437" s="50">
        <v>62</v>
      </c>
      <c r="K437" s="50" t="s">
        <v>3</v>
      </c>
      <c r="L437" s="119"/>
    </row>
    <row r="438" spans="1:12" ht="19.5" customHeight="1">
      <c r="A438" s="6">
        <v>436</v>
      </c>
      <c r="B438" s="13" t="s">
        <v>641</v>
      </c>
      <c r="C438" s="6" t="s">
        <v>632</v>
      </c>
      <c r="D438" s="104">
        <v>201209107</v>
      </c>
      <c r="E438" s="161">
        <v>90.07503924646781</v>
      </c>
      <c r="F438" s="61">
        <v>78.77254901960785</v>
      </c>
      <c r="G438" s="61">
        <v>72</v>
      </c>
      <c r="H438" s="50">
        <v>0.3</v>
      </c>
      <c r="I438" s="100">
        <f t="shared" si="9"/>
        <v>81.22091667436206</v>
      </c>
      <c r="J438" s="50">
        <v>63</v>
      </c>
      <c r="K438" s="50" t="s">
        <v>3</v>
      </c>
      <c r="L438" s="119"/>
    </row>
    <row r="439" spans="1:12" ht="19.5" customHeight="1">
      <c r="A439" s="6">
        <v>437</v>
      </c>
      <c r="B439" s="13" t="s">
        <v>641</v>
      </c>
      <c r="C439" s="6" t="s">
        <v>633</v>
      </c>
      <c r="D439" s="104">
        <v>201209112</v>
      </c>
      <c r="E439" s="161">
        <v>86.59744897959185</v>
      </c>
      <c r="F439" s="61">
        <v>77.47843137254903</v>
      </c>
      <c r="G439" s="61">
        <v>76.5</v>
      </c>
      <c r="H439" s="50">
        <v>0.4</v>
      </c>
      <c r="I439" s="100">
        <f t="shared" si="9"/>
        <v>80.06034263705484</v>
      </c>
      <c r="J439" s="50">
        <v>61</v>
      </c>
      <c r="K439" s="50" t="s">
        <v>3</v>
      </c>
      <c r="L439" s="119"/>
    </row>
    <row r="440" spans="1:12" ht="19.5" customHeight="1">
      <c r="A440" s="6">
        <v>438</v>
      </c>
      <c r="B440" s="13" t="s">
        <v>641</v>
      </c>
      <c r="C440" s="6" t="s">
        <v>634</v>
      </c>
      <c r="D440" s="106">
        <v>201209131</v>
      </c>
      <c r="E440" s="161">
        <v>85.13214285714285</v>
      </c>
      <c r="F440" s="61">
        <v>76.52745098039216</v>
      </c>
      <c r="G440" s="61">
        <v>78</v>
      </c>
      <c r="H440" s="50">
        <v>0.6</v>
      </c>
      <c r="I440" s="100">
        <f t="shared" si="9"/>
        <v>79.42587885154062</v>
      </c>
      <c r="J440" s="50">
        <v>61</v>
      </c>
      <c r="K440" s="50" t="s">
        <v>3</v>
      </c>
      <c r="L440" s="119"/>
    </row>
    <row r="441" spans="1:12" ht="19.5" customHeight="1">
      <c r="A441" s="6">
        <v>439</v>
      </c>
      <c r="B441" s="13" t="s">
        <v>641</v>
      </c>
      <c r="C441" s="6" t="s">
        <v>635</v>
      </c>
      <c r="D441" s="104">
        <v>201209141</v>
      </c>
      <c r="E441" s="161">
        <v>85.17032967032966</v>
      </c>
      <c r="F441" s="61">
        <v>77.55686274509804</v>
      </c>
      <c r="G441" s="61">
        <v>78.5</v>
      </c>
      <c r="H441" s="50">
        <v>0.3</v>
      </c>
      <c r="I441" s="100">
        <f t="shared" si="9"/>
        <v>79.85454320189613</v>
      </c>
      <c r="J441" s="50">
        <v>65</v>
      </c>
      <c r="K441" s="50" t="s">
        <v>3</v>
      </c>
      <c r="L441" s="119"/>
    </row>
    <row r="442" spans="1:12" ht="19.5" customHeight="1">
      <c r="A442" s="6">
        <v>440</v>
      </c>
      <c r="B442" s="13" t="s">
        <v>641</v>
      </c>
      <c r="C442" s="6" t="s">
        <v>636</v>
      </c>
      <c r="D442" s="106">
        <v>201209154</v>
      </c>
      <c r="E442" s="161">
        <v>85.9015306122449</v>
      </c>
      <c r="F442" s="61">
        <v>78.6843137254902</v>
      </c>
      <c r="G442" s="61">
        <v>82.5</v>
      </c>
      <c r="H442" s="50"/>
      <c r="I442" s="100">
        <f t="shared" si="9"/>
        <v>80.87018657462986</v>
      </c>
      <c r="J442" s="50">
        <v>61</v>
      </c>
      <c r="K442" s="50" t="s">
        <v>3</v>
      </c>
      <c r="L442" s="119"/>
    </row>
    <row r="443" spans="1:12" ht="19.5" customHeight="1">
      <c r="A443" s="6">
        <v>441</v>
      </c>
      <c r="B443" s="13" t="s">
        <v>641</v>
      </c>
      <c r="C443" s="71" t="s">
        <v>637</v>
      </c>
      <c r="D443" s="105">
        <v>201209153</v>
      </c>
      <c r="E443" s="161">
        <v>93.93928571428572</v>
      </c>
      <c r="F443" s="61">
        <v>80.23333333333333</v>
      </c>
      <c r="G443" s="61">
        <v>80.5</v>
      </c>
      <c r="H443" s="50">
        <v>1</v>
      </c>
      <c r="I443" s="100">
        <f>(E443*0.25+F443*0.65+G443*0.1+H443)</f>
        <v>84.68648809523809</v>
      </c>
      <c r="J443" s="50">
        <v>63</v>
      </c>
      <c r="K443" s="128" t="s">
        <v>132</v>
      </c>
      <c r="L443" s="119"/>
    </row>
    <row r="444" spans="1:12" ht="19.5" customHeight="1">
      <c r="A444" s="6">
        <v>442</v>
      </c>
      <c r="B444" s="13" t="s">
        <v>641</v>
      </c>
      <c r="C444" s="71" t="s">
        <v>638</v>
      </c>
      <c r="D444" s="105">
        <v>201209120</v>
      </c>
      <c r="E444" s="161">
        <v>86.7272435897436</v>
      </c>
      <c r="F444" s="61">
        <v>75.56274509803922</v>
      </c>
      <c r="G444" s="61">
        <v>80.5</v>
      </c>
      <c r="H444" s="50">
        <v>0.7</v>
      </c>
      <c r="I444" s="100">
        <f t="shared" si="9"/>
        <v>79.5475952111614</v>
      </c>
      <c r="J444" s="50">
        <v>62</v>
      </c>
      <c r="K444" s="50" t="s">
        <v>5</v>
      </c>
      <c r="L444" s="119" t="s">
        <v>121</v>
      </c>
    </row>
    <row r="445" spans="1:12" ht="19.5" customHeight="1">
      <c r="A445" s="6">
        <v>443</v>
      </c>
      <c r="B445" s="13" t="s">
        <v>641</v>
      </c>
      <c r="C445" s="6" t="s">
        <v>639</v>
      </c>
      <c r="D445" s="104">
        <v>201209139</v>
      </c>
      <c r="E445" s="161">
        <v>85.53540031397173</v>
      </c>
      <c r="F445" s="61">
        <v>73.44901960784314</v>
      </c>
      <c r="G445" s="61">
        <v>81</v>
      </c>
      <c r="H445" s="50"/>
      <c r="I445" s="100">
        <f t="shared" si="9"/>
        <v>77.22571282359098</v>
      </c>
      <c r="J445" s="50">
        <v>40</v>
      </c>
      <c r="K445" s="50" t="s">
        <v>5</v>
      </c>
      <c r="L445" s="119" t="s">
        <v>117</v>
      </c>
    </row>
    <row r="446" spans="1:12" ht="19.5" customHeight="1">
      <c r="A446" s="6">
        <v>444</v>
      </c>
      <c r="B446" s="13" t="s">
        <v>641</v>
      </c>
      <c r="C446" s="6" t="s">
        <v>640</v>
      </c>
      <c r="D446" s="106">
        <v>201209151</v>
      </c>
      <c r="E446" s="161">
        <v>95.06232339089482</v>
      </c>
      <c r="F446" s="61">
        <v>77.9</v>
      </c>
      <c r="G446" s="61">
        <v>68.5</v>
      </c>
      <c r="H446" s="50">
        <v>2</v>
      </c>
      <c r="I446" s="100">
        <f t="shared" si="9"/>
        <v>83.25058084772371</v>
      </c>
      <c r="J446" s="50">
        <v>47</v>
      </c>
      <c r="K446" s="50" t="s">
        <v>5</v>
      </c>
      <c r="L446" s="119" t="s">
        <v>117</v>
      </c>
    </row>
    <row r="447" spans="1:12" ht="19.5" customHeight="1">
      <c r="A447" s="6">
        <v>445</v>
      </c>
      <c r="B447" s="13" t="s">
        <v>642</v>
      </c>
      <c r="C447" s="30" t="s">
        <v>643</v>
      </c>
      <c r="D447" s="30">
        <v>201209243</v>
      </c>
      <c r="E447" s="161">
        <v>93.16</v>
      </c>
      <c r="F447" s="61">
        <v>81.39</v>
      </c>
      <c r="G447" s="50">
        <v>72.5</v>
      </c>
      <c r="H447" s="103">
        <v>0.2</v>
      </c>
      <c r="I447" s="100">
        <f t="shared" si="9"/>
        <v>83.6435</v>
      </c>
      <c r="J447" s="50">
        <v>69</v>
      </c>
      <c r="K447" s="50" t="s">
        <v>4</v>
      </c>
      <c r="L447" s="119"/>
    </row>
    <row r="448" spans="1:12" ht="19.5" customHeight="1">
      <c r="A448" s="6">
        <v>446</v>
      </c>
      <c r="B448" s="13" t="s">
        <v>642</v>
      </c>
      <c r="C448" s="30" t="s">
        <v>644</v>
      </c>
      <c r="D448" s="30">
        <v>201209253</v>
      </c>
      <c r="E448" s="161">
        <v>89.076</v>
      </c>
      <c r="F448" s="61">
        <v>83.17</v>
      </c>
      <c r="G448" s="50">
        <v>81.5</v>
      </c>
      <c r="H448" s="103"/>
      <c r="I448" s="100">
        <f>E448*0.25+F448*0.65+G448*0.1+H448</f>
        <v>84.4795</v>
      </c>
      <c r="J448" s="50">
        <v>65</v>
      </c>
      <c r="K448" s="50" t="s">
        <v>2</v>
      </c>
      <c r="L448" s="119"/>
    </row>
    <row r="449" spans="1:12" ht="19.5" customHeight="1">
      <c r="A449" s="6">
        <v>447</v>
      </c>
      <c r="B449" s="13" t="s">
        <v>642</v>
      </c>
      <c r="C449" s="50" t="s">
        <v>645</v>
      </c>
      <c r="D449" s="50">
        <v>201209228</v>
      </c>
      <c r="E449" s="161">
        <v>92.80799999999999</v>
      </c>
      <c r="F449" s="61">
        <v>81.29</v>
      </c>
      <c r="G449" s="50">
        <v>67.5</v>
      </c>
      <c r="H449" s="50"/>
      <c r="I449" s="100">
        <f>E449*0.25+F449*0.65+G449*0.1+H449</f>
        <v>82.79050000000001</v>
      </c>
      <c r="J449" s="50">
        <v>66</v>
      </c>
      <c r="K449" s="50" t="s">
        <v>2</v>
      </c>
      <c r="L449" s="119"/>
    </row>
    <row r="450" spans="1:12" ht="19.5" customHeight="1">
      <c r="A450" s="6">
        <v>448</v>
      </c>
      <c r="B450" s="13" t="s">
        <v>642</v>
      </c>
      <c r="C450" s="50" t="s">
        <v>646</v>
      </c>
      <c r="D450" s="50">
        <v>201209213</v>
      </c>
      <c r="E450" s="161">
        <v>91.44399999999999</v>
      </c>
      <c r="F450" s="61">
        <v>81.77</v>
      </c>
      <c r="G450" s="50">
        <v>86.5</v>
      </c>
      <c r="H450" s="50">
        <v>0.2</v>
      </c>
      <c r="I450" s="100">
        <f aca="true" t="shared" si="10" ref="I450:I461">E450*0.25+F450*0.65+G450*0.1+H450</f>
        <v>84.8615</v>
      </c>
      <c r="J450" s="50">
        <v>64</v>
      </c>
      <c r="K450" s="50" t="s">
        <v>3</v>
      </c>
      <c r="L450" s="119"/>
    </row>
    <row r="451" spans="1:12" ht="19.5" customHeight="1">
      <c r="A451" s="6">
        <v>449</v>
      </c>
      <c r="B451" s="13" t="s">
        <v>642</v>
      </c>
      <c r="C451" s="50" t="s">
        <v>647</v>
      </c>
      <c r="D451" s="50">
        <v>201209216</v>
      </c>
      <c r="E451" s="161">
        <v>91.28</v>
      </c>
      <c r="F451" s="61">
        <v>80.08</v>
      </c>
      <c r="G451" s="50">
        <v>72</v>
      </c>
      <c r="H451" s="50"/>
      <c r="I451" s="100">
        <f t="shared" si="10"/>
        <v>82.072</v>
      </c>
      <c r="J451" s="50">
        <v>62</v>
      </c>
      <c r="K451" s="50" t="s">
        <v>3</v>
      </c>
      <c r="L451" s="119"/>
    </row>
    <row r="452" spans="1:12" ht="19.5" customHeight="1">
      <c r="A452" s="6">
        <v>450</v>
      </c>
      <c r="B452" s="13" t="s">
        <v>642</v>
      </c>
      <c r="C452" s="50" t="s">
        <v>648</v>
      </c>
      <c r="D452" s="50">
        <v>201209222</v>
      </c>
      <c r="E452" s="161">
        <v>89.325</v>
      </c>
      <c r="F452" s="61">
        <v>79.29</v>
      </c>
      <c r="G452" s="50">
        <v>80.5</v>
      </c>
      <c r="H452" s="50"/>
      <c r="I452" s="100">
        <f t="shared" si="10"/>
        <v>81.91975000000001</v>
      </c>
      <c r="J452" s="50">
        <v>60</v>
      </c>
      <c r="K452" s="50" t="s">
        <v>3</v>
      </c>
      <c r="L452" s="119"/>
    </row>
    <row r="453" spans="1:12" ht="19.5" customHeight="1">
      <c r="A453" s="6">
        <v>451</v>
      </c>
      <c r="B453" s="13" t="s">
        <v>642</v>
      </c>
      <c r="C453" s="30" t="s">
        <v>649</v>
      </c>
      <c r="D453" s="30">
        <v>201209252</v>
      </c>
      <c r="E453" s="161">
        <v>93.017</v>
      </c>
      <c r="F453" s="61">
        <v>78.98</v>
      </c>
      <c r="G453" s="50">
        <v>80</v>
      </c>
      <c r="H453" s="50">
        <v>0.3</v>
      </c>
      <c r="I453" s="100">
        <f t="shared" si="10"/>
        <v>82.89125</v>
      </c>
      <c r="J453" s="50">
        <v>61</v>
      </c>
      <c r="K453" s="50" t="s">
        <v>3</v>
      </c>
      <c r="L453" s="119"/>
    </row>
    <row r="454" spans="1:12" ht="19.5" customHeight="1">
      <c r="A454" s="6">
        <v>452</v>
      </c>
      <c r="B454" s="13" t="s">
        <v>642</v>
      </c>
      <c r="C454" s="50" t="s">
        <v>650</v>
      </c>
      <c r="D454" s="50">
        <v>201209221</v>
      </c>
      <c r="E454" s="161">
        <v>86.029</v>
      </c>
      <c r="F454" s="61">
        <v>78.5</v>
      </c>
      <c r="G454" s="50">
        <v>85</v>
      </c>
      <c r="H454" s="50"/>
      <c r="I454" s="100">
        <f t="shared" si="10"/>
        <v>81.03225</v>
      </c>
      <c r="J454" s="50">
        <v>64</v>
      </c>
      <c r="K454" s="50" t="s">
        <v>3</v>
      </c>
      <c r="L454" s="119"/>
    </row>
    <row r="455" spans="1:12" ht="19.5" customHeight="1">
      <c r="A455" s="6">
        <v>453</v>
      </c>
      <c r="B455" s="13" t="s">
        <v>642</v>
      </c>
      <c r="C455" s="50" t="s">
        <v>651</v>
      </c>
      <c r="D455" s="50">
        <v>201209250</v>
      </c>
      <c r="E455" s="161">
        <v>86.997</v>
      </c>
      <c r="F455" s="61">
        <v>78.56</v>
      </c>
      <c r="G455" s="50">
        <v>81.5</v>
      </c>
      <c r="H455" s="50"/>
      <c r="I455" s="100">
        <f t="shared" si="10"/>
        <v>80.96325</v>
      </c>
      <c r="J455" s="50">
        <v>61</v>
      </c>
      <c r="K455" s="50" t="s">
        <v>3</v>
      </c>
      <c r="L455" s="119"/>
    </row>
    <row r="456" spans="1:12" ht="19.5" customHeight="1">
      <c r="A456" s="6">
        <v>454</v>
      </c>
      <c r="B456" s="13" t="s">
        <v>642</v>
      </c>
      <c r="C456" s="50" t="s">
        <v>652</v>
      </c>
      <c r="D456" s="50">
        <v>201209223</v>
      </c>
      <c r="E456" s="161">
        <v>93.771</v>
      </c>
      <c r="F456" s="61">
        <v>78.16</v>
      </c>
      <c r="G456" s="50">
        <v>86</v>
      </c>
      <c r="H456" s="50">
        <v>0.7</v>
      </c>
      <c r="I456" s="100">
        <f t="shared" si="10"/>
        <v>83.54675</v>
      </c>
      <c r="J456" s="50">
        <v>63</v>
      </c>
      <c r="K456" s="50" t="s">
        <v>3</v>
      </c>
      <c r="L456" s="119"/>
    </row>
    <row r="457" spans="1:12" ht="19.5" customHeight="1">
      <c r="A457" s="6">
        <v>455</v>
      </c>
      <c r="B457" s="13" t="s">
        <v>642</v>
      </c>
      <c r="C457" s="30" t="s">
        <v>653</v>
      </c>
      <c r="D457" s="30">
        <v>201209219</v>
      </c>
      <c r="E457" s="161">
        <v>90.019</v>
      </c>
      <c r="F457" s="61">
        <v>77.63</v>
      </c>
      <c r="G457" s="50">
        <v>83</v>
      </c>
      <c r="H457" s="50">
        <v>0.2</v>
      </c>
      <c r="I457" s="100">
        <f t="shared" si="10"/>
        <v>81.46424999999999</v>
      </c>
      <c r="J457" s="50">
        <v>63</v>
      </c>
      <c r="K457" s="50" t="s">
        <v>3</v>
      </c>
      <c r="L457" s="119"/>
    </row>
    <row r="458" spans="1:12" ht="19.5" customHeight="1">
      <c r="A458" s="6">
        <v>456</v>
      </c>
      <c r="B458" s="13" t="s">
        <v>642</v>
      </c>
      <c r="C458" s="50" t="s">
        <v>654</v>
      </c>
      <c r="D458" s="50">
        <v>201209236</v>
      </c>
      <c r="E458" s="161">
        <v>97.64099999999999</v>
      </c>
      <c r="F458" s="61">
        <v>75.62</v>
      </c>
      <c r="G458" s="50">
        <v>83.5</v>
      </c>
      <c r="H458" s="50">
        <v>0.6</v>
      </c>
      <c r="I458" s="100">
        <f>E458*0.25+F458*0.65+G458*0.1+H458</f>
        <v>82.51325</v>
      </c>
      <c r="J458" s="50">
        <v>62</v>
      </c>
      <c r="K458" s="50" t="s">
        <v>8</v>
      </c>
      <c r="L458" s="119"/>
    </row>
    <row r="459" spans="1:12" ht="19.5" customHeight="1">
      <c r="A459" s="6">
        <v>457</v>
      </c>
      <c r="B459" s="13" t="s">
        <v>642</v>
      </c>
      <c r="C459" s="107" t="s">
        <v>655</v>
      </c>
      <c r="D459" s="108">
        <v>201209214</v>
      </c>
      <c r="E459" s="161">
        <v>87.559</v>
      </c>
      <c r="F459" s="61">
        <v>77.59</v>
      </c>
      <c r="G459" s="109">
        <v>79.5</v>
      </c>
      <c r="H459" s="110">
        <v>0.2</v>
      </c>
      <c r="I459" s="61">
        <f t="shared" si="10"/>
        <v>80.47325000000001</v>
      </c>
      <c r="J459" s="111">
        <v>65</v>
      </c>
      <c r="K459" s="50" t="s">
        <v>5</v>
      </c>
      <c r="L459" s="119" t="s">
        <v>121</v>
      </c>
    </row>
    <row r="460" spans="1:12" ht="19.5" customHeight="1">
      <c r="A460" s="6">
        <v>458</v>
      </c>
      <c r="B460" s="13" t="s">
        <v>642</v>
      </c>
      <c r="C460" s="112" t="s">
        <v>656</v>
      </c>
      <c r="D460" s="106">
        <v>201209248</v>
      </c>
      <c r="E460" s="161">
        <v>93.86099999999999</v>
      </c>
      <c r="F460" s="61">
        <v>76.67</v>
      </c>
      <c r="G460" s="109">
        <v>85.5</v>
      </c>
      <c r="H460" s="110">
        <v>0.9</v>
      </c>
      <c r="I460" s="61">
        <f t="shared" si="10"/>
        <v>82.75075</v>
      </c>
      <c r="J460" s="111">
        <v>63</v>
      </c>
      <c r="K460" s="50" t="s">
        <v>5</v>
      </c>
      <c r="L460" s="119" t="s">
        <v>117</v>
      </c>
    </row>
    <row r="461" spans="1:12" ht="19.5" customHeight="1">
      <c r="A461" s="6">
        <v>459</v>
      </c>
      <c r="B461" s="13" t="s">
        <v>642</v>
      </c>
      <c r="C461" s="107" t="s">
        <v>657</v>
      </c>
      <c r="D461" s="51">
        <v>201209209</v>
      </c>
      <c r="E461" s="161">
        <v>90.536</v>
      </c>
      <c r="F461" s="61">
        <v>76.66</v>
      </c>
      <c r="G461" s="109">
        <v>82.5</v>
      </c>
      <c r="H461" s="110">
        <v>0.4</v>
      </c>
      <c r="I461" s="61">
        <f t="shared" si="10"/>
        <v>81.113</v>
      </c>
      <c r="J461" s="111">
        <v>60</v>
      </c>
      <c r="K461" s="50" t="s">
        <v>5</v>
      </c>
      <c r="L461" s="119" t="s">
        <v>119</v>
      </c>
    </row>
    <row r="462" spans="1:12" ht="19.5" customHeight="1">
      <c r="A462" s="6">
        <v>460</v>
      </c>
      <c r="B462" s="13" t="s">
        <v>658</v>
      </c>
      <c r="C462" s="107" t="s">
        <v>659</v>
      </c>
      <c r="D462" s="51">
        <v>201209302</v>
      </c>
      <c r="E462" s="161">
        <v>88.605</v>
      </c>
      <c r="F462" s="61">
        <v>84.15098039215687</v>
      </c>
      <c r="G462" s="109">
        <v>73</v>
      </c>
      <c r="H462" s="110">
        <v>0.3</v>
      </c>
      <c r="I462" s="61">
        <f>SUM(E462*0.25+F462*0.65+G462*0.1+H462)</f>
        <v>84.44938725490196</v>
      </c>
      <c r="J462" s="111">
        <v>68</v>
      </c>
      <c r="K462" s="50" t="s">
        <v>4</v>
      </c>
      <c r="L462" s="119"/>
    </row>
    <row r="463" spans="1:12" ht="19.5" customHeight="1">
      <c r="A463" s="6">
        <v>461</v>
      </c>
      <c r="B463" s="13" t="s">
        <v>658</v>
      </c>
      <c r="C463" s="107" t="s">
        <v>660</v>
      </c>
      <c r="D463" s="51">
        <v>201209349</v>
      </c>
      <c r="E463" s="161">
        <v>96.96</v>
      </c>
      <c r="F463" s="61">
        <v>89.69411764705883</v>
      </c>
      <c r="G463" s="109">
        <v>80</v>
      </c>
      <c r="H463" s="110">
        <v>1.8</v>
      </c>
      <c r="I463" s="61">
        <f>SUM(E463*0.25+F463*0.65+G463*0.1+H463)</f>
        <v>92.34117647058824</v>
      </c>
      <c r="J463" s="111">
        <v>72</v>
      </c>
      <c r="K463" s="128" t="s">
        <v>242</v>
      </c>
      <c r="L463" s="119"/>
    </row>
    <row r="464" spans="1:12" ht="19.5" customHeight="1">
      <c r="A464" s="6">
        <v>462</v>
      </c>
      <c r="B464" s="13" t="s">
        <v>658</v>
      </c>
      <c r="C464" s="107" t="s">
        <v>661</v>
      </c>
      <c r="D464" s="51">
        <v>201209303</v>
      </c>
      <c r="E464" s="161">
        <v>91.635</v>
      </c>
      <c r="F464" s="61">
        <v>86.23333333333333</v>
      </c>
      <c r="G464" s="109">
        <v>75.5</v>
      </c>
      <c r="H464" s="110">
        <v>0.3</v>
      </c>
      <c r="I464" s="61">
        <f aca="true" t="shared" si="11" ref="I464:I479">SUM(E464*0.25+F464*0.65+G464*0.1+H464)</f>
        <v>86.81041666666667</v>
      </c>
      <c r="J464" s="111">
        <v>67</v>
      </c>
      <c r="K464" s="50" t="s">
        <v>2</v>
      </c>
      <c r="L464" s="119"/>
    </row>
    <row r="465" spans="1:12" ht="19.5" customHeight="1">
      <c r="A465" s="6">
        <v>463</v>
      </c>
      <c r="B465" s="13" t="s">
        <v>658</v>
      </c>
      <c r="C465" s="107" t="s">
        <v>662</v>
      </c>
      <c r="D465" s="51">
        <v>201209304</v>
      </c>
      <c r="E465" s="161">
        <v>91.705</v>
      </c>
      <c r="F465" s="61">
        <v>82.19019607843137</v>
      </c>
      <c r="G465" s="109">
        <v>81</v>
      </c>
      <c r="H465" s="110">
        <v>0.3</v>
      </c>
      <c r="I465" s="61">
        <f>SUM(E465*0.25+F465*0.65+G465*0.1+H465)</f>
        <v>84.74987745098038</v>
      </c>
      <c r="J465" s="111">
        <v>66</v>
      </c>
      <c r="K465" s="50" t="s">
        <v>2</v>
      </c>
      <c r="L465" s="119"/>
    </row>
    <row r="466" spans="1:12" ht="19.5" customHeight="1">
      <c r="A466" s="6">
        <v>464</v>
      </c>
      <c r="B466" s="13" t="s">
        <v>658</v>
      </c>
      <c r="C466" s="107" t="s">
        <v>663</v>
      </c>
      <c r="D466" s="51">
        <v>201209337</v>
      </c>
      <c r="E466" s="161">
        <v>85.92</v>
      </c>
      <c r="F466" s="61">
        <v>80.48823529411766</v>
      </c>
      <c r="G466" s="109">
        <v>71.5</v>
      </c>
      <c r="H466" s="110">
        <v>0.2</v>
      </c>
      <c r="I466" s="61">
        <f>SUM(E466*0.25+F466*0.65+G466*0.1+H466)</f>
        <v>81.14735294117649</v>
      </c>
      <c r="J466" s="111">
        <v>65</v>
      </c>
      <c r="K466" s="50" t="s">
        <v>2</v>
      </c>
      <c r="L466" s="119"/>
    </row>
    <row r="467" spans="1:12" ht="19.5" customHeight="1">
      <c r="A467" s="6">
        <v>465</v>
      </c>
      <c r="B467" s="13" t="s">
        <v>658</v>
      </c>
      <c r="C467" s="107" t="s">
        <v>664</v>
      </c>
      <c r="D467" s="51">
        <v>201209327</v>
      </c>
      <c r="E467" s="161">
        <v>85.57</v>
      </c>
      <c r="F467" s="61">
        <v>80.2529411764706</v>
      </c>
      <c r="G467" s="109">
        <v>74</v>
      </c>
      <c r="H467" s="110">
        <v>0.1</v>
      </c>
      <c r="I467" s="61">
        <f>SUM(E467*0.25+F467*0.65+G467*0.1+H467)</f>
        <v>81.05691176470589</v>
      </c>
      <c r="J467" s="111">
        <v>66</v>
      </c>
      <c r="K467" s="50" t="s">
        <v>2</v>
      </c>
      <c r="L467" s="119"/>
    </row>
    <row r="468" spans="1:12" ht="19.5" customHeight="1">
      <c r="A468" s="6">
        <v>466</v>
      </c>
      <c r="B468" s="13" t="s">
        <v>658</v>
      </c>
      <c r="C468" s="107" t="s">
        <v>665</v>
      </c>
      <c r="D468" s="51">
        <v>201209314</v>
      </c>
      <c r="E468" s="161">
        <v>89.095</v>
      </c>
      <c r="F468" s="61">
        <v>78.52745098039216</v>
      </c>
      <c r="G468" s="109">
        <v>71</v>
      </c>
      <c r="H468" s="110">
        <v>0.1</v>
      </c>
      <c r="I468" s="61">
        <f>SUM(E468*0.25+F468*0.65+G468*0.1+H468)</f>
        <v>80.51659313725489</v>
      </c>
      <c r="J468" s="111">
        <v>65</v>
      </c>
      <c r="K468" s="50" t="s">
        <v>2</v>
      </c>
      <c r="L468" s="119"/>
    </row>
    <row r="469" spans="1:12" ht="19.5" customHeight="1">
      <c r="A469" s="6">
        <v>467</v>
      </c>
      <c r="B469" s="13" t="s">
        <v>658</v>
      </c>
      <c r="C469" s="107" t="s">
        <v>666</v>
      </c>
      <c r="D469" s="51">
        <v>201209306</v>
      </c>
      <c r="E469" s="161">
        <v>92.08</v>
      </c>
      <c r="F469" s="61">
        <v>83.55686274509804</v>
      </c>
      <c r="G469" s="109">
        <v>82</v>
      </c>
      <c r="H469" s="110">
        <v>0.1</v>
      </c>
      <c r="I469" s="61">
        <f t="shared" si="11"/>
        <v>85.63196078431373</v>
      </c>
      <c r="J469" s="111">
        <v>64</v>
      </c>
      <c r="K469" s="50" t="s">
        <v>3</v>
      </c>
      <c r="L469" s="119"/>
    </row>
    <row r="470" spans="1:12" ht="19.5" customHeight="1">
      <c r="A470" s="6">
        <v>468</v>
      </c>
      <c r="B470" s="13" t="s">
        <v>658</v>
      </c>
      <c r="C470" s="107" t="s">
        <v>667</v>
      </c>
      <c r="D470" s="51">
        <v>201209332</v>
      </c>
      <c r="E470" s="161">
        <v>92.135</v>
      </c>
      <c r="F470" s="61">
        <v>81.99803921568628</v>
      </c>
      <c r="G470" s="109">
        <v>79</v>
      </c>
      <c r="H470" s="110"/>
      <c r="I470" s="61">
        <f t="shared" si="11"/>
        <v>84.2324754901961</v>
      </c>
      <c r="J470" s="111">
        <v>63</v>
      </c>
      <c r="K470" s="50" t="s">
        <v>3</v>
      </c>
      <c r="L470" s="119"/>
    </row>
    <row r="471" spans="1:12" ht="19.5" customHeight="1">
      <c r="A471" s="6">
        <v>469</v>
      </c>
      <c r="B471" s="13" t="s">
        <v>658</v>
      </c>
      <c r="C471" s="107" t="s">
        <v>668</v>
      </c>
      <c r="D471" s="51">
        <v>201209351</v>
      </c>
      <c r="E471" s="161">
        <v>85.785</v>
      </c>
      <c r="F471" s="61">
        <v>81.16470588235295</v>
      </c>
      <c r="G471" s="109">
        <v>74</v>
      </c>
      <c r="H471" s="110">
        <v>0.4</v>
      </c>
      <c r="I471" s="61">
        <f t="shared" si="11"/>
        <v>82.00330882352944</v>
      </c>
      <c r="J471" s="111">
        <v>60</v>
      </c>
      <c r="K471" s="50" t="s">
        <v>3</v>
      </c>
      <c r="L471" s="119"/>
    </row>
    <row r="472" spans="1:12" ht="19.5" customHeight="1">
      <c r="A472" s="6">
        <v>470</v>
      </c>
      <c r="B472" s="13" t="s">
        <v>658</v>
      </c>
      <c r="C472" s="107" t="s">
        <v>669</v>
      </c>
      <c r="D472" s="51">
        <v>201209354</v>
      </c>
      <c r="E472" s="161">
        <v>86.84</v>
      </c>
      <c r="F472" s="61">
        <v>81.13529411764706</v>
      </c>
      <c r="G472" s="109">
        <v>87</v>
      </c>
      <c r="H472" s="110">
        <v>0.2</v>
      </c>
      <c r="I472" s="61">
        <f t="shared" si="11"/>
        <v>83.3479411764706</v>
      </c>
      <c r="J472" s="111">
        <v>60</v>
      </c>
      <c r="K472" s="50" t="s">
        <v>3</v>
      </c>
      <c r="L472" s="119"/>
    </row>
    <row r="473" spans="1:12" ht="19.5" customHeight="1">
      <c r="A473" s="6">
        <v>471</v>
      </c>
      <c r="B473" s="13" t="s">
        <v>658</v>
      </c>
      <c r="C473" s="107" t="s">
        <v>670</v>
      </c>
      <c r="D473" s="51">
        <v>201209325</v>
      </c>
      <c r="E473" s="161">
        <v>88.705</v>
      </c>
      <c r="F473" s="61">
        <v>80.86078431372549</v>
      </c>
      <c r="G473" s="109">
        <v>73</v>
      </c>
      <c r="H473" s="110">
        <v>0.1</v>
      </c>
      <c r="I473" s="61">
        <f t="shared" si="11"/>
        <v>82.13575980392156</v>
      </c>
      <c r="J473" s="111">
        <v>60</v>
      </c>
      <c r="K473" s="50" t="s">
        <v>3</v>
      </c>
      <c r="L473" s="119"/>
    </row>
    <row r="474" spans="1:12" ht="19.5" customHeight="1">
      <c r="A474" s="6">
        <v>472</v>
      </c>
      <c r="B474" s="13" t="s">
        <v>658</v>
      </c>
      <c r="C474" s="107" t="s">
        <v>671</v>
      </c>
      <c r="D474" s="51">
        <v>201209330</v>
      </c>
      <c r="E474" s="161">
        <v>90.915</v>
      </c>
      <c r="F474" s="61">
        <v>78.58627450980393</v>
      </c>
      <c r="G474" s="109">
        <v>74.5</v>
      </c>
      <c r="H474" s="110">
        <v>0.2</v>
      </c>
      <c r="I474" s="61">
        <f t="shared" si="11"/>
        <v>81.45982843137256</v>
      </c>
      <c r="J474" s="111">
        <v>61</v>
      </c>
      <c r="K474" s="50" t="s">
        <v>3</v>
      </c>
      <c r="L474" s="119"/>
    </row>
    <row r="475" spans="1:12" ht="19.5" customHeight="1">
      <c r="A475" s="6">
        <v>473</v>
      </c>
      <c r="B475" s="13" t="s">
        <v>658</v>
      </c>
      <c r="C475" s="107" t="s">
        <v>672</v>
      </c>
      <c r="D475" s="51">
        <v>201209323</v>
      </c>
      <c r="E475" s="161">
        <v>86.01</v>
      </c>
      <c r="F475" s="61">
        <v>78.45882352941177</v>
      </c>
      <c r="G475" s="109">
        <v>79</v>
      </c>
      <c r="H475" s="110"/>
      <c r="I475" s="61">
        <f t="shared" si="11"/>
        <v>80.40073529411767</v>
      </c>
      <c r="J475" s="111">
        <v>62</v>
      </c>
      <c r="K475" s="50" t="s">
        <v>3</v>
      </c>
      <c r="L475" s="119"/>
    </row>
    <row r="476" spans="1:12" ht="19.5" customHeight="1">
      <c r="A476" s="6">
        <v>474</v>
      </c>
      <c r="B476" s="13" t="s">
        <v>658</v>
      </c>
      <c r="C476" s="107" t="s">
        <v>673</v>
      </c>
      <c r="D476" s="51">
        <v>201209318</v>
      </c>
      <c r="E476" s="161">
        <v>88.055</v>
      </c>
      <c r="F476" s="61">
        <v>78.43529411764706</v>
      </c>
      <c r="G476" s="109">
        <v>82</v>
      </c>
      <c r="H476" s="110">
        <v>0.2</v>
      </c>
      <c r="I476" s="61">
        <f t="shared" si="11"/>
        <v>81.3966911764706</v>
      </c>
      <c r="J476" s="111">
        <v>66</v>
      </c>
      <c r="K476" s="50" t="s">
        <v>3</v>
      </c>
      <c r="L476" s="119"/>
    </row>
    <row r="477" spans="1:12" ht="19.5" customHeight="1">
      <c r="A477" s="6">
        <v>475</v>
      </c>
      <c r="B477" s="13" t="s">
        <v>658</v>
      </c>
      <c r="C477" s="107" t="s">
        <v>674</v>
      </c>
      <c r="D477" s="51">
        <v>201209336</v>
      </c>
      <c r="E477" s="161">
        <v>91.8</v>
      </c>
      <c r="F477" s="61">
        <v>78.20392156862745</v>
      </c>
      <c r="G477" s="109">
        <v>83</v>
      </c>
      <c r="H477" s="110">
        <v>0.3</v>
      </c>
      <c r="I477" s="61">
        <f t="shared" si="11"/>
        <v>82.38254901960784</v>
      </c>
      <c r="J477" s="111">
        <v>61</v>
      </c>
      <c r="K477" s="50" t="s">
        <v>5</v>
      </c>
      <c r="L477" s="119" t="s">
        <v>675</v>
      </c>
    </row>
    <row r="478" spans="1:12" ht="19.5" customHeight="1">
      <c r="A478" s="6">
        <v>476</v>
      </c>
      <c r="B478" s="13" t="s">
        <v>658</v>
      </c>
      <c r="C478" s="107" t="s">
        <v>676</v>
      </c>
      <c r="D478" s="51">
        <v>201209309</v>
      </c>
      <c r="E478" s="161">
        <v>84.345</v>
      </c>
      <c r="F478" s="61">
        <v>75.43</v>
      </c>
      <c r="G478" s="109">
        <v>75.5</v>
      </c>
      <c r="H478" s="110"/>
      <c r="I478" s="61">
        <v>77.66575</v>
      </c>
      <c r="J478" s="111">
        <v>62</v>
      </c>
      <c r="K478" s="50" t="s">
        <v>5</v>
      </c>
      <c r="L478" s="119" t="s">
        <v>121</v>
      </c>
    </row>
    <row r="479" spans="1:12" ht="19.5" customHeight="1">
      <c r="A479" s="6">
        <v>477</v>
      </c>
      <c r="B479" s="13" t="s">
        <v>658</v>
      </c>
      <c r="C479" s="107" t="s">
        <v>677</v>
      </c>
      <c r="D479" s="51">
        <v>201209312</v>
      </c>
      <c r="E479" s="161">
        <v>96.87</v>
      </c>
      <c r="F479" s="61">
        <v>73.34117647058824</v>
      </c>
      <c r="G479" s="109">
        <v>92.5</v>
      </c>
      <c r="H479" s="110">
        <v>0.4</v>
      </c>
      <c r="I479" s="61">
        <f t="shared" si="11"/>
        <v>81.53926470588236</v>
      </c>
      <c r="J479" s="111">
        <v>62</v>
      </c>
      <c r="K479" s="50" t="s">
        <v>5</v>
      </c>
      <c r="L479" s="119" t="s">
        <v>678</v>
      </c>
    </row>
    <row r="480" spans="1:12" ht="19.5" customHeight="1">
      <c r="A480" s="6">
        <v>478</v>
      </c>
      <c r="B480" s="13" t="s">
        <v>679</v>
      </c>
      <c r="C480" s="107" t="s">
        <v>680</v>
      </c>
      <c r="D480" s="51">
        <v>201211812</v>
      </c>
      <c r="E480" s="161">
        <v>94</v>
      </c>
      <c r="F480" s="61">
        <v>86.4</v>
      </c>
      <c r="G480" s="109">
        <v>70</v>
      </c>
      <c r="H480" s="110"/>
      <c r="I480" s="61">
        <v>86.66</v>
      </c>
      <c r="J480" s="111">
        <v>69</v>
      </c>
      <c r="K480" s="50" t="s">
        <v>4</v>
      </c>
      <c r="L480" s="119"/>
    </row>
    <row r="481" spans="1:12" ht="19.5" customHeight="1">
      <c r="A481" s="6">
        <v>479</v>
      </c>
      <c r="B481" s="13" t="s">
        <v>679</v>
      </c>
      <c r="C481" s="107" t="s">
        <v>681</v>
      </c>
      <c r="D481" s="51">
        <v>201209430</v>
      </c>
      <c r="E481" s="161">
        <v>90.06588235294117</v>
      </c>
      <c r="F481" s="61">
        <v>84.86078431372549</v>
      </c>
      <c r="G481" s="109">
        <v>72</v>
      </c>
      <c r="H481" s="110"/>
      <c r="I481" s="61">
        <f>(E481*0.25+F481*0.65+G481*0.1+H481)</f>
        <v>84.87598039215688</v>
      </c>
      <c r="J481" s="111">
        <v>65</v>
      </c>
      <c r="K481" s="50" t="s">
        <v>2</v>
      </c>
      <c r="L481" s="119"/>
    </row>
    <row r="482" spans="1:12" ht="19.5" customHeight="1">
      <c r="A482" s="6">
        <v>480</v>
      </c>
      <c r="B482" s="13" t="s">
        <v>679</v>
      </c>
      <c r="C482" s="107" t="s">
        <v>682</v>
      </c>
      <c r="D482" s="51">
        <v>201209450</v>
      </c>
      <c r="E482" s="161">
        <v>83.84416666666667</v>
      </c>
      <c r="F482" s="61">
        <v>84.58627450980393</v>
      </c>
      <c r="G482" s="109">
        <v>79</v>
      </c>
      <c r="H482" s="110"/>
      <c r="I482" s="61">
        <v>83.84212009803923</v>
      </c>
      <c r="J482" s="111">
        <v>65</v>
      </c>
      <c r="K482" s="50" t="s">
        <v>2</v>
      </c>
      <c r="L482" s="119"/>
    </row>
    <row r="483" spans="1:12" ht="19.5" customHeight="1">
      <c r="A483" s="6">
        <v>481</v>
      </c>
      <c r="B483" s="13" t="s">
        <v>679</v>
      </c>
      <c r="C483" s="107" t="s">
        <v>683</v>
      </c>
      <c r="D483" s="51">
        <v>201209402</v>
      </c>
      <c r="E483" s="161">
        <v>90.61735294117648</v>
      </c>
      <c r="F483" s="61">
        <v>84.39019607843137</v>
      </c>
      <c r="G483" s="109">
        <v>84</v>
      </c>
      <c r="H483" s="110">
        <v>1.6</v>
      </c>
      <c r="I483" s="61">
        <v>87.50796568627452</v>
      </c>
      <c r="J483" s="111">
        <v>66</v>
      </c>
      <c r="K483" s="50" t="s">
        <v>2</v>
      </c>
      <c r="L483" s="119"/>
    </row>
    <row r="484" spans="1:12" ht="19.5" customHeight="1">
      <c r="A484" s="6">
        <v>482</v>
      </c>
      <c r="B484" s="13" t="s">
        <v>679</v>
      </c>
      <c r="C484" s="107" t="s">
        <v>684</v>
      </c>
      <c r="D484" s="51">
        <v>201209434</v>
      </c>
      <c r="E484" s="161">
        <v>90.10936274509804</v>
      </c>
      <c r="F484" s="61">
        <v>83.98823529411766</v>
      </c>
      <c r="G484" s="109">
        <v>85.5</v>
      </c>
      <c r="H484" s="110">
        <v>0.4</v>
      </c>
      <c r="I484" s="61">
        <v>86.06969362745099</v>
      </c>
      <c r="J484" s="111">
        <v>65</v>
      </c>
      <c r="K484" s="50" t="s">
        <v>2</v>
      </c>
      <c r="L484" s="119"/>
    </row>
    <row r="485" spans="1:12" ht="19.5" customHeight="1">
      <c r="A485" s="6">
        <v>483</v>
      </c>
      <c r="B485" s="13" t="s">
        <v>679</v>
      </c>
      <c r="C485" s="107" t="s">
        <v>685</v>
      </c>
      <c r="D485" s="51">
        <v>201209449</v>
      </c>
      <c r="E485" s="161">
        <v>84.51073529411764</v>
      </c>
      <c r="F485" s="61">
        <v>83.54705882352941</v>
      </c>
      <c r="G485" s="109">
        <v>79</v>
      </c>
      <c r="H485" s="110"/>
      <c r="I485" s="61">
        <v>83.33327205882352</v>
      </c>
      <c r="J485" s="111">
        <v>60</v>
      </c>
      <c r="K485" s="50" t="s">
        <v>3</v>
      </c>
      <c r="L485" s="119"/>
    </row>
    <row r="486" spans="1:12" ht="19.5" customHeight="1">
      <c r="A486" s="6">
        <v>484</v>
      </c>
      <c r="B486" s="13" t="s">
        <v>679</v>
      </c>
      <c r="C486" s="107" t="s">
        <v>686</v>
      </c>
      <c r="D486" s="51">
        <v>201209448</v>
      </c>
      <c r="E486" s="161">
        <v>85.05098039215686</v>
      </c>
      <c r="F486" s="61">
        <v>81.90980392156864</v>
      </c>
      <c r="G486" s="109">
        <v>69.5</v>
      </c>
      <c r="H486" s="110"/>
      <c r="I486" s="61">
        <v>81.45411764705884</v>
      </c>
      <c r="J486" s="111">
        <v>62</v>
      </c>
      <c r="K486" s="50" t="s">
        <v>3</v>
      </c>
      <c r="L486" s="119"/>
    </row>
    <row r="487" spans="1:12" ht="19.5" customHeight="1">
      <c r="A487" s="6">
        <v>485</v>
      </c>
      <c r="B487" s="13" t="s">
        <v>679</v>
      </c>
      <c r="C487" s="107" t="s">
        <v>687</v>
      </c>
      <c r="D487" s="51">
        <v>201209403</v>
      </c>
      <c r="E487" s="161">
        <v>86.06372549019608</v>
      </c>
      <c r="F487" s="61">
        <v>80.81176470588235</v>
      </c>
      <c r="G487" s="109">
        <v>83.5</v>
      </c>
      <c r="H487" s="110">
        <v>0.3</v>
      </c>
      <c r="I487" s="61">
        <v>82.69357843137254</v>
      </c>
      <c r="J487" s="111">
        <v>61</v>
      </c>
      <c r="K487" s="50" t="s">
        <v>3</v>
      </c>
      <c r="L487" s="119"/>
    </row>
    <row r="488" spans="1:12" ht="19.5" customHeight="1">
      <c r="A488" s="6">
        <v>486</v>
      </c>
      <c r="B488" s="13" t="s">
        <v>679</v>
      </c>
      <c r="C488" s="107" t="s">
        <v>688</v>
      </c>
      <c r="D488" s="51">
        <v>201209453</v>
      </c>
      <c r="E488" s="161">
        <v>85.3192156862745</v>
      </c>
      <c r="F488" s="61">
        <v>78.70392156862745</v>
      </c>
      <c r="G488" s="109">
        <v>68.5</v>
      </c>
      <c r="H488" s="110">
        <v>0.3</v>
      </c>
      <c r="I488" s="61">
        <v>79.63735294117646</v>
      </c>
      <c r="J488" s="111">
        <v>64</v>
      </c>
      <c r="K488" s="50" t="s">
        <v>3</v>
      </c>
      <c r="L488" s="119"/>
    </row>
    <row r="489" spans="1:12" ht="19.5" customHeight="1">
      <c r="A489" s="6">
        <v>487</v>
      </c>
      <c r="B489" s="13" t="s">
        <v>679</v>
      </c>
      <c r="C489" s="107" t="s">
        <v>689</v>
      </c>
      <c r="D489" s="51">
        <v>201209423</v>
      </c>
      <c r="E489" s="161">
        <v>86.75857843137254</v>
      </c>
      <c r="F489" s="61">
        <v>78.5764705882353</v>
      </c>
      <c r="G489" s="109">
        <v>75.5</v>
      </c>
      <c r="H489" s="110"/>
      <c r="I489" s="61">
        <v>80.31435049019608</v>
      </c>
      <c r="J489" s="111">
        <v>60</v>
      </c>
      <c r="K489" s="50" t="s">
        <v>3</v>
      </c>
      <c r="L489" s="119"/>
    </row>
    <row r="490" spans="1:12" ht="19.5" customHeight="1">
      <c r="A490" s="6">
        <v>488</v>
      </c>
      <c r="B490" s="13" t="s">
        <v>679</v>
      </c>
      <c r="C490" s="107" t="s">
        <v>690</v>
      </c>
      <c r="D490" s="51">
        <v>201209427</v>
      </c>
      <c r="E490" s="161">
        <v>86.29470588235294</v>
      </c>
      <c r="F490" s="61">
        <v>77.6450980392157</v>
      </c>
      <c r="G490" s="109">
        <v>85</v>
      </c>
      <c r="H490" s="110"/>
      <c r="I490" s="61">
        <v>80.54299019607843</v>
      </c>
      <c r="J490" s="111">
        <v>64</v>
      </c>
      <c r="K490" s="50" t="s">
        <v>3</v>
      </c>
      <c r="L490" s="119"/>
    </row>
    <row r="491" spans="1:12" ht="19.5" customHeight="1">
      <c r="A491" s="6">
        <v>489</v>
      </c>
      <c r="B491" s="13" t="s">
        <v>679</v>
      </c>
      <c r="C491" s="107" t="s">
        <v>691</v>
      </c>
      <c r="D491" s="51">
        <v>201209452</v>
      </c>
      <c r="E491" s="161">
        <v>86.55504901960785</v>
      </c>
      <c r="F491" s="61">
        <v>77.15490196078431</v>
      </c>
      <c r="G491" s="109">
        <v>75</v>
      </c>
      <c r="H491" s="110"/>
      <c r="I491" s="61">
        <v>79.28944852941177</v>
      </c>
      <c r="J491" s="111">
        <v>60</v>
      </c>
      <c r="K491" s="50" t="s">
        <v>3</v>
      </c>
      <c r="L491" s="119"/>
    </row>
    <row r="492" spans="1:12" ht="19.5" customHeight="1">
      <c r="A492" s="6">
        <v>490</v>
      </c>
      <c r="B492" s="13" t="s">
        <v>679</v>
      </c>
      <c r="C492" s="107" t="s">
        <v>692</v>
      </c>
      <c r="D492" s="51">
        <v>201209409</v>
      </c>
      <c r="E492" s="161">
        <v>92.64</v>
      </c>
      <c r="F492" s="61">
        <v>80.77254901960785</v>
      </c>
      <c r="G492" s="109">
        <v>76.5</v>
      </c>
      <c r="H492" s="110">
        <v>0.5</v>
      </c>
      <c r="I492" s="61">
        <v>83.81215686274511</v>
      </c>
      <c r="J492" s="111">
        <v>60</v>
      </c>
      <c r="K492" s="128" t="s">
        <v>132</v>
      </c>
      <c r="L492" s="119"/>
    </row>
    <row r="493" spans="1:12" ht="19.5" customHeight="1">
      <c r="A493" s="6">
        <v>491</v>
      </c>
      <c r="B493" s="13" t="s">
        <v>679</v>
      </c>
      <c r="C493" s="107" t="s">
        <v>693</v>
      </c>
      <c r="D493" s="51">
        <v>201209401</v>
      </c>
      <c r="E493" s="161">
        <v>90.48745098039217</v>
      </c>
      <c r="F493" s="61">
        <v>76.4843137254902</v>
      </c>
      <c r="G493" s="109">
        <v>74</v>
      </c>
      <c r="H493" s="110">
        <v>0.3</v>
      </c>
      <c r="I493" s="61">
        <v>80.03666666666668</v>
      </c>
      <c r="J493" s="111">
        <v>60</v>
      </c>
      <c r="K493" s="50" t="s">
        <v>5</v>
      </c>
      <c r="L493" s="119" t="s">
        <v>117</v>
      </c>
    </row>
    <row r="494" spans="1:12" ht="19.5" customHeight="1">
      <c r="A494" s="6">
        <v>492</v>
      </c>
      <c r="B494" s="13" t="s">
        <v>679</v>
      </c>
      <c r="C494" s="107" t="s">
        <v>694</v>
      </c>
      <c r="D494" s="51">
        <v>201209429</v>
      </c>
      <c r="E494" s="161">
        <v>90.41446078431372</v>
      </c>
      <c r="F494" s="61">
        <v>76.33137254901962</v>
      </c>
      <c r="G494" s="109">
        <v>81</v>
      </c>
      <c r="H494" s="110">
        <v>0.5</v>
      </c>
      <c r="I494" s="61">
        <v>80.81900735294118</v>
      </c>
      <c r="J494" s="111">
        <v>61</v>
      </c>
      <c r="K494" s="50" t="s">
        <v>5</v>
      </c>
      <c r="L494" s="119" t="s">
        <v>119</v>
      </c>
    </row>
    <row r="495" spans="1:12" ht="19.5" customHeight="1">
      <c r="A495" s="6">
        <v>493</v>
      </c>
      <c r="B495" s="13" t="s">
        <v>679</v>
      </c>
      <c r="C495" s="107" t="s">
        <v>695</v>
      </c>
      <c r="D495" s="51">
        <v>201209414</v>
      </c>
      <c r="E495" s="161">
        <v>93.02941176470588</v>
      </c>
      <c r="F495" s="61">
        <v>76.17058823529412</v>
      </c>
      <c r="G495" s="109">
        <v>75</v>
      </c>
      <c r="H495" s="110">
        <v>0.4</v>
      </c>
      <c r="I495" s="61">
        <v>80.66823529411766</v>
      </c>
      <c r="J495" s="111">
        <v>61</v>
      </c>
      <c r="K495" s="50" t="s">
        <v>5</v>
      </c>
      <c r="L495" s="119" t="s">
        <v>121</v>
      </c>
    </row>
    <row r="496" spans="1:12" ht="19.5" customHeight="1">
      <c r="A496" s="6">
        <v>494</v>
      </c>
      <c r="B496" s="13" t="s">
        <v>696</v>
      </c>
      <c r="C496" s="107" t="s">
        <v>697</v>
      </c>
      <c r="D496" s="51">
        <v>201205512</v>
      </c>
      <c r="E496" s="161">
        <v>91</v>
      </c>
      <c r="F496" s="61">
        <v>89.69</v>
      </c>
      <c r="G496" s="109">
        <v>71</v>
      </c>
      <c r="H496" s="110"/>
      <c r="I496" s="61">
        <v>88.15</v>
      </c>
      <c r="J496" s="111">
        <v>70</v>
      </c>
      <c r="K496" s="50" t="s">
        <v>4</v>
      </c>
      <c r="L496" s="119"/>
    </row>
    <row r="497" spans="1:12" ht="19.5" customHeight="1">
      <c r="A497" s="6">
        <v>495</v>
      </c>
      <c r="B497" s="13" t="s">
        <v>696</v>
      </c>
      <c r="C497" s="107" t="s">
        <v>698</v>
      </c>
      <c r="D497" s="51" t="s">
        <v>699</v>
      </c>
      <c r="E497" s="161">
        <v>94.33756097560976</v>
      </c>
      <c r="F497" s="61">
        <v>88.36</v>
      </c>
      <c r="G497" s="109">
        <v>78.5</v>
      </c>
      <c r="H497" s="110" t="s">
        <v>700</v>
      </c>
      <c r="I497" s="61">
        <f>E497*0.25+F497*0.65+G497*0.1+H497</f>
        <v>89.76839024390245</v>
      </c>
      <c r="J497" s="111">
        <v>68</v>
      </c>
      <c r="K497" s="50" t="s">
        <v>4</v>
      </c>
      <c r="L497" s="119"/>
    </row>
    <row r="498" spans="1:12" ht="19.5" customHeight="1">
      <c r="A498" s="6">
        <v>496</v>
      </c>
      <c r="B498" s="13" t="s">
        <v>696</v>
      </c>
      <c r="C498" s="50" t="s">
        <v>711</v>
      </c>
      <c r="D498" s="51">
        <v>201205511</v>
      </c>
      <c r="E498" s="161">
        <v>89</v>
      </c>
      <c r="F498" s="61">
        <v>88.38</v>
      </c>
      <c r="G498" s="109">
        <v>60</v>
      </c>
      <c r="H498" s="110"/>
      <c r="I498" s="61">
        <v>85.7</v>
      </c>
      <c r="J498" s="111">
        <v>70</v>
      </c>
      <c r="K498" s="50" t="s">
        <v>4</v>
      </c>
      <c r="L498" s="119"/>
    </row>
    <row r="499" spans="1:12" ht="19.5" customHeight="1">
      <c r="A499" s="6">
        <v>497</v>
      </c>
      <c r="B499" s="13" t="s">
        <v>696</v>
      </c>
      <c r="C499" s="107" t="s">
        <v>701</v>
      </c>
      <c r="D499" s="51">
        <v>201204826</v>
      </c>
      <c r="E499" s="161">
        <v>95</v>
      </c>
      <c r="F499" s="61">
        <v>84.17</v>
      </c>
      <c r="G499" s="109">
        <v>77.5</v>
      </c>
      <c r="H499" s="110" t="s">
        <v>702</v>
      </c>
      <c r="I499" s="61">
        <f aca="true" t="shared" si="12" ref="I499:I506">E499*0.25+F499*0.65+G499*0.1+H499</f>
        <v>86.7105</v>
      </c>
      <c r="J499" s="111">
        <v>71</v>
      </c>
      <c r="K499" s="142" t="s">
        <v>747</v>
      </c>
      <c r="L499" s="119"/>
    </row>
    <row r="500" spans="1:12" ht="19.5" customHeight="1">
      <c r="A500" s="6">
        <v>498</v>
      </c>
      <c r="B500" s="13" t="s">
        <v>696</v>
      </c>
      <c r="C500" s="107" t="s">
        <v>703</v>
      </c>
      <c r="D500" s="51" t="s">
        <v>704</v>
      </c>
      <c r="E500" s="161">
        <v>91.43353658536586</v>
      </c>
      <c r="F500" s="61">
        <v>85.4</v>
      </c>
      <c r="G500" s="109">
        <v>67.5</v>
      </c>
      <c r="H500" s="110" t="s">
        <v>705</v>
      </c>
      <c r="I500" s="61">
        <f t="shared" si="12"/>
        <v>85.21838414634146</v>
      </c>
      <c r="J500" s="111">
        <v>70</v>
      </c>
      <c r="K500" s="50" t="s">
        <v>2</v>
      </c>
      <c r="L500" s="119"/>
    </row>
    <row r="501" spans="1:12" ht="19.5" customHeight="1">
      <c r="A501" s="6">
        <v>499</v>
      </c>
      <c r="B501" s="13" t="s">
        <v>696</v>
      </c>
      <c r="C501" s="50" t="s">
        <v>712</v>
      </c>
      <c r="D501" s="51" t="s">
        <v>713</v>
      </c>
      <c r="E501" s="161">
        <v>83.77</v>
      </c>
      <c r="F501" s="61">
        <v>82.33</v>
      </c>
      <c r="G501" s="109">
        <v>76</v>
      </c>
      <c r="H501" s="110" t="s">
        <v>714</v>
      </c>
      <c r="I501" s="61">
        <f t="shared" si="12"/>
        <v>82.457</v>
      </c>
      <c r="J501" s="111">
        <v>60</v>
      </c>
      <c r="K501" s="50" t="s">
        <v>3</v>
      </c>
      <c r="L501" s="119"/>
    </row>
    <row r="502" spans="1:12" ht="19.5" customHeight="1">
      <c r="A502" s="6">
        <v>500</v>
      </c>
      <c r="B502" s="13" t="s">
        <v>696</v>
      </c>
      <c r="C502" s="107" t="s">
        <v>706</v>
      </c>
      <c r="D502" s="51" t="s">
        <v>707</v>
      </c>
      <c r="E502" s="161">
        <v>88.06670731707317</v>
      </c>
      <c r="F502" s="61">
        <v>81.69</v>
      </c>
      <c r="G502" s="109">
        <v>90</v>
      </c>
      <c r="H502" s="110" t="s">
        <v>708</v>
      </c>
      <c r="I502" s="61">
        <f t="shared" si="12"/>
        <v>84.3151768292683</v>
      </c>
      <c r="J502" s="111">
        <v>69</v>
      </c>
      <c r="K502" s="50" t="s">
        <v>2</v>
      </c>
      <c r="L502" s="119"/>
    </row>
    <row r="503" spans="1:12" ht="19.5" customHeight="1">
      <c r="A503" s="6">
        <v>501</v>
      </c>
      <c r="B503" s="13" t="s">
        <v>696</v>
      </c>
      <c r="C503" s="50" t="s">
        <v>715</v>
      </c>
      <c r="D503" s="51" t="s">
        <v>716</v>
      </c>
      <c r="E503" s="161">
        <v>93.14719512195123</v>
      </c>
      <c r="F503" s="61">
        <v>82.06</v>
      </c>
      <c r="G503" s="109">
        <v>73.5</v>
      </c>
      <c r="H503" s="110" t="s">
        <v>708</v>
      </c>
      <c r="I503" s="61">
        <f t="shared" si="12"/>
        <v>84.17579878048781</v>
      </c>
      <c r="J503" s="111">
        <v>64</v>
      </c>
      <c r="K503" s="50" t="s">
        <v>3</v>
      </c>
      <c r="L503" s="119"/>
    </row>
    <row r="504" spans="1:12" ht="19.5" customHeight="1">
      <c r="A504" s="6">
        <v>502</v>
      </c>
      <c r="B504" s="13" t="s">
        <v>696</v>
      </c>
      <c r="C504" s="50" t="s">
        <v>717</v>
      </c>
      <c r="D504" s="51" t="s">
        <v>718</v>
      </c>
      <c r="E504" s="161">
        <v>93.08378048780489</v>
      </c>
      <c r="F504" s="61">
        <v>81.1</v>
      </c>
      <c r="G504" s="109">
        <v>91</v>
      </c>
      <c r="H504" s="110" t="s">
        <v>708</v>
      </c>
      <c r="I504" s="61">
        <f t="shared" si="12"/>
        <v>85.28594512195122</v>
      </c>
      <c r="J504" s="111">
        <v>62</v>
      </c>
      <c r="K504" s="50" t="s">
        <v>3</v>
      </c>
      <c r="L504" s="119"/>
    </row>
    <row r="505" spans="1:12" ht="19.5" customHeight="1">
      <c r="A505" s="6">
        <v>503</v>
      </c>
      <c r="B505" s="13" t="s">
        <v>696</v>
      </c>
      <c r="C505" s="107" t="s">
        <v>719</v>
      </c>
      <c r="D505" s="51" t="s">
        <v>720</v>
      </c>
      <c r="E505" s="161">
        <v>91.29146341463415</v>
      </c>
      <c r="F505" s="61">
        <v>80.68</v>
      </c>
      <c r="G505" s="109">
        <v>69.5</v>
      </c>
      <c r="H505" s="110"/>
      <c r="I505" s="61">
        <f t="shared" si="12"/>
        <v>82.21486585365855</v>
      </c>
      <c r="J505" s="111">
        <v>64</v>
      </c>
      <c r="K505" s="50" t="s">
        <v>3</v>
      </c>
      <c r="L505" s="119"/>
    </row>
    <row r="506" spans="1:12" ht="19.5" customHeight="1">
      <c r="A506" s="6">
        <v>504</v>
      </c>
      <c r="B506" s="13" t="s">
        <v>696</v>
      </c>
      <c r="C506" s="107" t="s">
        <v>709</v>
      </c>
      <c r="D506" s="51" t="s">
        <v>710</v>
      </c>
      <c r="E506" s="161">
        <v>91.66756097560975</v>
      </c>
      <c r="F506" s="61">
        <v>79.89</v>
      </c>
      <c r="G506" s="109">
        <v>87.5</v>
      </c>
      <c r="H506" s="110" t="s">
        <v>705</v>
      </c>
      <c r="I506" s="61">
        <f t="shared" si="12"/>
        <v>83.69539024390244</v>
      </c>
      <c r="J506" s="111">
        <v>65</v>
      </c>
      <c r="K506" s="50" t="s">
        <v>2</v>
      </c>
      <c r="L506" s="119"/>
    </row>
    <row r="507" spans="1:12" ht="19.5" customHeight="1">
      <c r="A507" s="6">
        <v>505</v>
      </c>
      <c r="B507" s="13" t="s">
        <v>696</v>
      </c>
      <c r="C507" s="50" t="s">
        <v>721</v>
      </c>
      <c r="D507" s="51" t="s">
        <v>722</v>
      </c>
      <c r="E507" s="161">
        <v>88.21280487804879</v>
      </c>
      <c r="F507" s="61">
        <v>80.28</v>
      </c>
      <c r="G507" s="109">
        <v>74</v>
      </c>
      <c r="H507" s="110" t="s">
        <v>708</v>
      </c>
      <c r="I507" s="61">
        <f aca="true" t="shared" si="13" ref="I507:I512">E507*0.25+F507*0.65+G507*0.1+H507</f>
        <v>81.8352012195122</v>
      </c>
      <c r="J507" s="111">
        <v>62</v>
      </c>
      <c r="K507" s="50" t="s">
        <v>3</v>
      </c>
      <c r="L507" s="119"/>
    </row>
    <row r="508" spans="1:12" ht="19.5" customHeight="1">
      <c r="A508" s="6">
        <v>506</v>
      </c>
      <c r="B508" s="13" t="s">
        <v>696</v>
      </c>
      <c r="C508" s="107" t="s">
        <v>723</v>
      </c>
      <c r="D508" s="51" t="s">
        <v>724</v>
      </c>
      <c r="E508" s="161">
        <v>89.99975609756098</v>
      </c>
      <c r="F508" s="61">
        <v>79.3</v>
      </c>
      <c r="G508" s="109">
        <v>76</v>
      </c>
      <c r="H508" s="110" t="s">
        <v>725</v>
      </c>
      <c r="I508" s="61">
        <f t="shared" si="13"/>
        <v>82.34493902439024</v>
      </c>
      <c r="J508" s="111">
        <v>61</v>
      </c>
      <c r="K508" s="50" t="s">
        <v>3</v>
      </c>
      <c r="L508" s="119"/>
    </row>
    <row r="509" spans="1:12" ht="19.5" customHeight="1">
      <c r="A509" s="6">
        <v>507</v>
      </c>
      <c r="B509" s="13" t="s">
        <v>696</v>
      </c>
      <c r="C509" s="50" t="s">
        <v>726</v>
      </c>
      <c r="D509" s="51" t="s">
        <v>727</v>
      </c>
      <c r="E509" s="161">
        <v>85.12268292682927</v>
      </c>
      <c r="F509" s="61">
        <v>79.45</v>
      </c>
      <c r="G509" s="109">
        <v>71.5</v>
      </c>
      <c r="H509" s="110"/>
      <c r="I509" s="61">
        <f t="shared" si="13"/>
        <v>80.07317073170734</v>
      </c>
      <c r="J509" s="111">
        <v>62</v>
      </c>
      <c r="K509" s="50" t="s">
        <v>3</v>
      </c>
      <c r="L509" s="119"/>
    </row>
    <row r="510" spans="1:12" ht="19.5" customHeight="1">
      <c r="A510" s="6">
        <v>508</v>
      </c>
      <c r="B510" s="13" t="s">
        <v>696</v>
      </c>
      <c r="C510" s="50" t="s">
        <v>728</v>
      </c>
      <c r="D510" s="51" t="s">
        <v>729</v>
      </c>
      <c r="E510" s="161">
        <v>95.71878048780488</v>
      </c>
      <c r="F510" s="61">
        <v>78.09</v>
      </c>
      <c r="G510" s="109">
        <v>68</v>
      </c>
      <c r="H510" s="110" t="s">
        <v>702</v>
      </c>
      <c r="I510" s="61">
        <f>E510*0.25+F510*0.65+G510*0.1+H510</f>
        <v>81.98819512195122</v>
      </c>
      <c r="J510" s="111">
        <v>64</v>
      </c>
      <c r="K510" s="50" t="s">
        <v>8</v>
      </c>
      <c r="L510" s="119"/>
    </row>
    <row r="511" spans="1:12" ht="19.5" customHeight="1">
      <c r="A511" s="6">
        <v>509</v>
      </c>
      <c r="B511" s="13" t="s">
        <v>696</v>
      </c>
      <c r="C511" s="107" t="s">
        <v>730</v>
      </c>
      <c r="D511" s="51" t="s">
        <v>731</v>
      </c>
      <c r="E511" s="161">
        <v>88.58743902439025</v>
      </c>
      <c r="F511" s="52">
        <v>79.32</v>
      </c>
      <c r="G511" s="109">
        <v>73</v>
      </c>
      <c r="H511" s="110"/>
      <c r="I511" s="61">
        <f t="shared" si="13"/>
        <v>81.00485975609756</v>
      </c>
      <c r="J511" s="111">
        <v>60</v>
      </c>
      <c r="K511" s="50" t="s">
        <v>3</v>
      </c>
      <c r="L511" s="119"/>
    </row>
    <row r="512" spans="1:12" ht="19.5" customHeight="1">
      <c r="A512" s="6">
        <v>510</v>
      </c>
      <c r="B512" s="13" t="s">
        <v>696</v>
      </c>
      <c r="C512" s="50" t="s">
        <v>732</v>
      </c>
      <c r="D512" s="51" t="s">
        <v>733</v>
      </c>
      <c r="E512" s="161">
        <v>89.9279268292683</v>
      </c>
      <c r="F512" s="61">
        <v>79.06037735849057</v>
      </c>
      <c r="G512" s="109">
        <v>77.5</v>
      </c>
      <c r="H512" s="110"/>
      <c r="I512" s="61">
        <f t="shared" si="13"/>
        <v>81.62122699033594</v>
      </c>
      <c r="J512" s="111">
        <v>63</v>
      </c>
      <c r="K512" s="50" t="s">
        <v>5</v>
      </c>
      <c r="L512" s="119" t="s">
        <v>117</v>
      </c>
    </row>
    <row r="513" spans="1:12" ht="19.5" customHeight="1">
      <c r="A513" s="6">
        <v>511</v>
      </c>
      <c r="B513" s="13" t="s">
        <v>696</v>
      </c>
      <c r="C513" s="50" t="s">
        <v>734</v>
      </c>
      <c r="D513" s="51" t="s">
        <v>735</v>
      </c>
      <c r="E513" s="161">
        <v>93.5401219512195</v>
      </c>
      <c r="F513" s="61">
        <v>76.8622641509434</v>
      </c>
      <c r="G513" s="109">
        <v>85</v>
      </c>
      <c r="H513" s="110"/>
      <c r="I513" s="61">
        <f>E513*0.25+F513*0.65+G513*0.1+H513</f>
        <v>81.8455021859181</v>
      </c>
      <c r="J513" s="111">
        <v>61</v>
      </c>
      <c r="K513" s="50" t="s">
        <v>5</v>
      </c>
      <c r="L513" s="119" t="s">
        <v>121</v>
      </c>
    </row>
    <row r="514" spans="1:12" ht="19.5" customHeight="1">
      <c r="A514" s="6">
        <v>512</v>
      </c>
      <c r="B514" s="13" t="s">
        <v>766</v>
      </c>
      <c r="C514" s="171" t="s">
        <v>767</v>
      </c>
      <c r="D514" s="172">
        <v>201109028</v>
      </c>
      <c r="E514" s="5">
        <v>95.61</v>
      </c>
      <c r="F514" s="5">
        <v>77.94905660377358</v>
      </c>
      <c r="G514" s="5">
        <v>73</v>
      </c>
      <c r="H514" s="116">
        <v>1.3</v>
      </c>
      <c r="I514" s="5">
        <f>E514*0.25+F514*0.65+G514*0.1+H514</f>
        <v>83.16938679245283</v>
      </c>
      <c r="J514" s="111">
        <v>62</v>
      </c>
      <c r="K514" s="171" t="s">
        <v>768</v>
      </c>
      <c r="L514" s="119" t="s">
        <v>769</v>
      </c>
    </row>
    <row r="515" spans="1:12" s="4" customFormat="1" ht="19.5" customHeight="1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</row>
    <row r="516" spans="7:9" s="4" customFormat="1" ht="19.5" customHeight="1">
      <c r="G516" s="9"/>
      <c r="I516" s="9"/>
    </row>
    <row r="517" spans="1:12" s="11" customFormat="1" ht="29.25" customHeight="1">
      <c r="A517" s="176" t="s">
        <v>11</v>
      </c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6"/>
    </row>
    <row r="518" spans="1:12" s="4" customFormat="1" ht="31.5" customHeight="1">
      <c r="A518" s="176" t="s">
        <v>1</v>
      </c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6"/>
    </row>
    <row r="519" spans="7:12" s="4" customFormat="1" ht="19.5" customHeight="1">
      <c r="G519" s="9"/>
      <c r="I519" s="9"/>
      <c r="J519" s="173">
        <v>41555</v>
      </c>
      <c r="K519" s="173"/>
      <c r="L519" s="173"/>
    </row>
  </sheetData>
  <sheetProtection/>
  <mergeCells count="5">
    <mergeCell ref="J519:L519"/>
    <mergeCell ref="A1:L1"/>
    <mergeCell ref="A515:L515"/>
    <mergeCell ref="A517:L517"/>
    <mergeCell ref="A518:L51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</cp:lastModifiedBy>
  <cp:lastPrinted>2013-10-27T13:37:31Z</cp:lastPrinted>
  <dcterms:created xsi:type="dcterms:W3CDTF">2010-09-15T11:01:08Z</dcterms:created>
  <dcterms:modified xsi:type="dcterms:W3CDTF">2013-11-15T03:39:36Z</dcterms:modified>
  <cp:category/>
  <cp:version/>
  <cp:contentType/>
  <cp:contentStatus/>
</cp:coreProperties>
</file>